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28" l="1"/>
  <c r="C43" i="28" s="1"/>
  <c r="C44" i="28" s="1"/>
  <c r="C45" i="28" s="1"/>
  <c r="H20" i="8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9" i="5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</calcChain>
</file>

<file path=xl/sharedStrings.xml><?xml version="1.0" encoding="utf-8"?>
<sst xmlns="http://schemas.openxmlformats.org/spreadsheetml/2006/main" count="175" uniqueCount="134">
  <si>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</si>
  <si>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</si>
  <si>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</si>
  <si>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</si>
  <si>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</si>
  <si>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</si>
  <si>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</si>
  <si>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</si>
  <si>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</si>
  <si>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</si>
  <si>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</si>
  <si>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</si>
  <si>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</si>
  <si>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</si>
  <si>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</si>
  <si>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</si>
  <si>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</si>
  <si>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</si>
  <si>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</si>
  <si>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MEDIDA DE APOIO EXTRAORDINÁRIO À REDUÇÃO DA ATIVIDADE ECONÓMICA DE TRABALHADOR INDEPENDENTE - NÚMERO DE PEDIDOS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</si>
  <si>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</si>
  <si>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</si>
  <si>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</si>
  <si>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</si>
  <si>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</si>
  <si>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</si>
  <si>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</si>
  <si>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</si>
  <si>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</si>
  <si>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</si>
  <si>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</si>
  <si>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</si>
  <si>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</si>
  <si>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</si>
  <si>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</si>
  <si>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</si>
  <si>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</si>
  <si>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</si>
  <si>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</si>
  <si>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</si>
  <si>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</si>
  <si>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</si>
  <si>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</si>
  <si>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</si>
  <si>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</si>
  <si>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</si>
  <si>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</si>
  <si>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</si>
  <si>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</si>
  <si>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</si>
  <si>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</si>
  <si>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</si>
  <si>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</si>
  <si>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</si>
  <si>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</si>
  <si>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</si>
  <si>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</si>
  <si>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</si>
  <si>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</si>
  <si>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</si>
  <si>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* dados preliminares</t>
  </si>
  <si>
    <t>321 164 *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</si>
  <si>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</si>
  <si>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</si>
  <si>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</si>
  <si>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</si>
  <si>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</si>
  <si>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</si>
  <si>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</si>
  <si>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</si>
  <si>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</si>
  <si>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</si>
  <si>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</si>
  <si>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</si>
  <si>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</si>
  <si>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</si>
  <si>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</si>
  <si>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</si>
  <si>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</si>
  <si>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</si>
  <si>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</si>
  <si>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</si>
  <si>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</si>
  <si>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</si>
  <si>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</si>
  <si>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</si>
  <si>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</si>
  <si>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</si>
  <si>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</si>
  <si>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</si>
  <si>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</si>
  <si>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</si>
  <si>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</si>
  <si>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</si>
  <si>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</si>
  <si>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</si>
  <si>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</si>
  <si>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</si>
  <si>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</si>
  <si>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</si>
  <si>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</si>
  <si>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</si>
  <si>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</si>
  <si>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</si>
  <si>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</si>
  <si>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</si>
  <si>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</si>
  <si>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</si>
  <si>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</si>
  <si>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</si>
  <si>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</si>
  <si>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</si>
  <si>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</si>
  <si>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</si>
  <si>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</si>
  <si>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s/CAE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</si>
  <si>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</si>
  <si>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</si>
  <si>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</si>
  <si>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</si>
  <si>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</si>
  <si>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</si>
  <si>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</si>
  <si>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</si>
  <si>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</si>
  <si>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</si>
  <si>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20/04/2020</t>
    </r>
  </si>
  <si>
    <t>18/04/2020</t>
  </si>
  <si>
    <t>19/04/2020</t>
  </si>
  <si>
    <t>20/04/2020</t>
  </si>
  <si>
    <t>por data de início</t>
  </si>
  <si>
    <t>Situação da base de dados 20/04/2020</t>
  </si>
  <si>
    <t>Situação da base de dados em 20/04/2020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</si>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</sst>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1" xfId="0" applyFont="1" applyBorder="1"/>
    <xf numFmtId="3" fontId="1" fillId="11" borderId="3" xfId="0" applyNumberFormat="1" applyFont="1" applyFill="1" applyBorder="1"/>
    <xf numFmtId="3" fontId="4" fillId="11" borderId="1" xfId="0" applyNumberFormat="1" applyFont="1" applyFill="1" applyBorder="1" applyAlignment="1">
      <alignment horizontal="right" vertical="center"/>
    </xf>
    <xf numFmtId="6" fontId="4" fillId="11" borderId="1" xfId="0" applyNumberFormat="1" applyFont="1" applyFill="1" applyBorder="1" applyAlignment="1">
      <alignment horizontal="right" vertical="center"/>
    </xf>
    <xf numFmtId="0" fontId="1" fillId="11" borderId="0" xfId="0" applyFont="1" applyFill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4"/>
      <c r="C1" s="34"/>
    </row>
    <row r="2" spans="1:22" x14ac:dyDescent="0.25">
      <c r="A2" s="3" t="s">
        <v>1</v>
      </c>
      <c r="B2" s="34"/>
      <c r="C2" s="34"/>
      <c r="F2" s="5"/>
    </row>
    <row r="3" spans="1:22" x14ac:dyDescent="0.25">
      <c r="A3" s="34"/>
      <c r="B3" s="34"/>
      <c r="C3" s="34"/>
      <c r="F3" s="5"/>
    </row>
    <row r="4" spans="1:22" x14ac:dyDescent="0.25">
      <c r="A4" s="1" t="s">
        <v>126</v>
      </c>
      <c r="B4" s="34"/>
      <c r="C4" s="34"/>
      <c r="F4" s="5"/>
      <c r="H4" s="5"/>
    </row>
    <row r="5" spans="1:22" ht="14.45" customHeight="1" x14ac:dyDescent="0.25">
      <c r="A5" s="1"/>
      <c r="B5" s="34"/>
      <c r="C5" s="34"/>
      <c r="E5" s="5"/>
      <c r="F5" s="5"/>
      <c r="H5" s="5"/>
    </row>
    <row r="6" spans="1:22" ht="21" customHeight="1" x14ac:dyDescent="0.25">
      <c r="A6" s="34"/>
      <c r="B6" s="63" t="s">
        <v>3</v>
      </c>
      <c r="C6" s="63"/>
      <c r="G6" s="8"/>
      <c r="H6" s="5"/>
      <c r="I6" s="5"/>
    </row>
    <row r="7" spans="1:22" s="8" customFormat="1" ht="75.75" customHeight="1" x14ac:dyDescent="0.25">
      <c r="B7" s="10" t="s">
        <v>4</v>
      </c>
      <c r="C7" s="11" t="s">
        <v>5</v>
      </c>
      <c r="G7"/>
      <c r="H7" s="9"/>
      <c r="I7" s="9"/>
      <c r="V7" s="14"/>
    </row>
    <row r="8" spans="1:22" x14ac:dyDescent="0.25">
      <c r="A8" s="4">
        <v>43892</v>
      </c>
      <c r="B8" s="88">
        <v>4</v>
      </c>
      <c r="C8" s="28">
        <v>22</v>
      </c>
      <c r="E8" s="5"/>
      <c r="H8" s="5"/>
      <c r="I8" s="5"/>
    </row>
    <row r="9" spans="1:22" x14ac:dyDescent="0.25">
      <c r="A9" s="4">
        <v>43893</v>
      </c>
      <c r="B9" s="88">
        <v>5</v>
      </c>
      <c r="C9" s="28">
        <f t="shared" ref="C9:C54" si="0">+C8+B9</f>
        <v>27</v>
      </c>
      <c r="E9" s="5"/>
      <c r="H9" s="5"/>
      <c r="I9" s="5"/>
    </row>
    <row r="10" spans="1:22" x14ac:dyDescent="0.25">
      <c r="A10" s="4">
        <v>43894</v>
      </c>
      <c r="B10" s="88">
        <v>10</v>
      </c>
      <c r="C10" s="28">
        <f t="shared" si="0"/>
        <v>37</v>
      </c>
      <c r="H10" s="5"/>
      <c r="I10" s="5"/>
    </row>
    <row r="11" spans="1:22" x14ac:dyDescent="0.25">
      <c r="A11" s="4">
        <v>43895</v>
      </c>
      <c r="B11" s="88">
        <v>8</v>
      </c>
      <c r="C11" s="28">
        <f t="shared" si="0"/>
        <v>45</v>
      </c>
      <c r="H11" s="5"/>
      <c r="I11" s="5"/>
    </row>
    <row r="12" spans="1:22" x14ac:dyDescent="0.25">
      <c r="A12" s="4">
        <v>43896</v>
      </c>
      <c r="B12" s="88">
        <v>19</v>
      </c>
      <c r="C12" s="28">
        <f t="shared" si="0"/>
        <v>64</v>
      </c>
      <c r="H12" s="5"/>
      <c r="I12" s="5"/>
    </row>
    <row r="13" spans="1:22" x14ac:dyDescent="0.25">
      <c r="A13" s="4">
        <v>43897</v>
      </c>
      <c r="B13" s="88">
        <v>15</v>
      </c>
      <c r="C13" s="28">
        <f t="shared" si="0"/>
        <v>79</v>
      </c>
      <c r="H13" s="5"/>
      <c r="I13" s="5"/>
    </row>
    <row r="14" spans="1:22" x14ac:dyDescent="0.25">
      <c r="A14" s="4">
        <v>43898</v>
      </c>
      <c r="B14" s="88">
        <v>18</v>
      </c>
      <c r="C14" s="28">
        <f t="shared" si="0"/>
        <v>97</v>
      </c>
      <c r="H14" s="5"/>
      <c r="I14" s="5"/>
    </row>
    <row r="15" spans="1:22" x14ac:dyDescent="0.25">
      <c r="A15" s="4">
        <v>43899</v>
      </c>
      <c r="B15" s="88">
        <v>27</v>
      </c>
      <c r="C15" s="28">
        <f t="shared" si="0"/>
        <v>124</v>
      </c>
      <c r="H15" s="5"/>
    </row>
    <row r="16" spans="1:22" x14ac:dyDescent="0.25">
      <c r="A16" s="4">
        <v>43900</v>
      </c>
      <c r="B16" s="88">
        <v>26</v>
      </c>
      <c r="C16" s="28">
        <f t="shared" si="0"/>
        <v>150</v>
      </c>
      <c r="H16" s="5"/>
    </row>
    <row r="17" spans="1:8" x14ac:dyDescent="0.25">
      <c r="A17" s="4">
        <v>43901</v>
      </c>
      <c r="B17" s="88">
        <v>89</v>
      </c>
      <c r="C17" s="28">
        <f t="shared" si="0"/>
        <v>239</v>
      </c>
      <c r="H17" s="5"/>
    </row>
    <row r="18" spans="1:8" x14ac:dyDescent="0.25">
      <c r="A18" s="4">
        <v>43902</v>
      </c>
      <c r="B18" s="88">
        <v>89</v>
      </c>
      <c r="C18" s="28">
        <f t="shared" si="0"/>
        <v>328</v>
      </c>
      <c r="H18" s="5"/>
    </row>
    <row r="19" spans="1:8" x14ac:dyDescent="0.25">
      <c r="A19" s="4">
        <v>43903</v>
      </c>
      <c r="B19" s="88">
        <v>120</v>
      </c>
      <c r="C19" s="28">
        <f t="shared" si="0"/>
        <v>448</v>
      </c>
      <c r="H19" s="5"/>
    </row>
    <row r="20" spans="1:8" x14ac:dyDescent="0.25">
      <c r="A20" s="4">
        <v>43904</v>
      </c>
      <c r="B20" s="88">
        <v>66</v>
      </c>
      <c r="C20" s="28">
        <f t="shared" si="0"/>
        <v>514</v>
      </c>
    </row>
    <row r="21" spans="1:8" x14ac:dyDescent="0.25">
      <c r="A21" s="4">
        <v>43905</v>
      </c>
      <c r="B21" s="88">
        <v>44</v>
      </c>
      <c r="C21" s="28">
        <f t="shared" si="0"/>
        <v>558</v>
      </c>
    </row>
    <row r="22" spans="1:8" x14ac:dyDescent="0.25">
      <c r="A22" s="4">
        <v>43906</v>
      </c>
      <c r="B22" s="88">
        <v>154</v>
      </c>
      <c r="C22" s="28">
        <f t="shared" si="0"/>
        <v>712</v>
      </c>
    </row>
    <row r="23" spans="1:8" x14ac:dyDescent="0.25">
      <c r="A23" s="4">
        <v>43907</v>
      </c>
      <c r="B23" s="88">
        <v>229</v>
      </c>
      <c r="C23" s="28">
        <f t="shared" si="0"/>
        <v>941</v>
      </c>
    </row>
    <row r="24" spans="1:8" x14ac:dyDescent="0.25">
      <c r="A24" s="4">
        <v>43908</v>
      </c>
      <c r="B24" s="88">
        <v>3009</v>
      </c>
      <c r="C24" s="28">
        <f t="shared" si="0"/>
        <v>3950</v>
      </c>
    </row>
    <row r="25" spans="1:8" x14ac:dyDescent="0.25">
      <c r="A25" s="4">
        <v>43909</v>
      </c>
      <c r="B25" s="88">
        <v>793</v>
      </c>
      <c r="C25" s="28">
        <f t="shared" si="0"/>
        <v>4743</v>
      </c>
    </row>
    <row r="26" spans="1:8" x14ac:dyDescent="0.25">
      <c r="A26" s="4">
        <v>43910</v>
      </c>
      <c r="B26" s="88">
        <v>1374</v>
      </c>
      <c r="C26" s="28">
        <f t="shared" si="0"/>
        <v>6117</v>
      </c>
    </row>
    <row r="27" spans="1:8" x14ac:dyDescent="0.25">
      <c r="A27" s="4">
        <v>43911</v>
      </c>
      <c r="B27" s="88">
        <v>496</v>
      </c>
      <c r="C27" s="28">
        <f t="shared" si="0"/>
        <v>6613</v>
      </c>
    </row>
    <row r="28" spans="1:8" x14ac:dyDescent="0.25">
      <c r="A28" s="4">
        <v>43912</v>
      </c>
      <c r="B28" s="88">
        <v>1780</v>
      </c>
      <c r="C28" s="28">
        <f t="shared" si="0"/>
        <v>8393</v>
      </c>
    </row>
    <row r="29" spans="1:8" x14ac:dyDescent="0.25">
      <c r="A29" s="4">
        <v>43913</v>
      </c>
      <c r="B29" s="88">
        <v>2922</v>
      </c>
      <c r="C29" s="28">
        <f t="shared" si="0"/>
        <v>11315</v>
      </c>
    </row>
    <row r="30" spans="1:8" x14ac:dyDescent="0.25">
      <c r="A30" s="4">
        <v>43914</v>
      </c>
      <c r="B30" s="88">
        <v>1442</v>
      </c>
      <c r="C30" s="28">
        <f t="shared" si="0"/>
        <v>12757</v>
      </c>
    </row>
    <row r="31" spans="1:8" x14ac:dyDescent="0.25">
      <c r="A31" s="4">
        <v>43915</v>
      </c>
      <c r="B31" s="88">
        <v>1521</v>
      </c>
      <c r="C31" s="28">
        <f t="shared" si="0"/>
        <v>14278</v>
      </c>
    </row>
    <row r="32" spans="1:8" x14ac:dyDescent="0.25">
      <c r="A32" s="4">
        <v>43916</v>
      </c>
      <c r="B32" s="88">
        <v>2214</v>
      </c>
      <c r="C32" s="28">
        <f t="shared" si="0"/>
        <v>16492</v>
      </c>
    </row>
    <row r="33" spans="1:3" x14ac:dyDescent="0.25">
      <c r="A33" s="4">
        <v>43917</v>
      </c>
      <c r="B33" s="88">
        <v>1312</v>
      </c>
      <c r="C33" s="28">
        <f t="shared" si="0"/>
        <v>17804</v>
      </c>
    </row>
    <row r="34" spans="1:3" x14ac:dyDescent="0.25">
      <c r="A34" s="4">
        <v>43918</v>
      </c>
      <c r="B34" s="88">
        <v>422</v>
      </c>
      <c r="C34" s="28">
        <f t="shared" si="0"/>
        <v>18226</v>
      </c>
    </row>
    <row r="35" spans="1:3" x14ac:dyDescent="0.25">
      <c r="A35" s="4">
        <v>43919</v>
      </c>
      <c r="B35" s="88">
        <v>152</v>
      </c>
      <c r="C35" s="28">
        <f t="shared" si="0"/>
        <v>18378</v>
      </c>
    </row>
    <row r="36" spans="1:3" x14ac:dyDescent="0.25">
      <c r="A36" s="4">
        <v>43920</v>
      </c>
      <c r="B36" s="88">
        <v>1538</v>
      </c>
      <c r="C36" s="28">
        <f t="shared" si="0"/>
        <v>19916</v>
      </c>
    </row>
    <row r="37" spans="1:3" x14ac:dyDescent="0.25">
      <c r="A37" s="4">
        <v>43921</v>
      </c>
      <c r="B37" s="88">
        <v>1777</v>
      </c>
      <c r="C37" s="28">
        <f t="shared" si="0"/>
        <v>21693</v>
      </c>
    </row>
    <row r="38" spans="1:3" x14ac:dyDescent="0.25">
      <c r="A38" s="4">
        <v>43922</v>
      </c>
      <c r="B38" s="88">
        <v>1218</v>
      </c>
      <c r="C38" s="28">
        <f t="shared" si="0"/>
        <v>22911</v>
      </c>
    </row>
    <row r="39" spans="1:3" x14ac:dyDescent="0.25">
      <c r="A39" s="4">
        <v>43923</v>
      </c>
      <c r="B39" s="88">
        <v>921</v>
      </c>
      <c r="C39" s="28">
        <f t="shared" si="0"/>
        <v>23832</v>
      </c>
    </row>
    <row r="40" spans="1:3" x14ac:dyDescent="0.25">
      <c r="A40" s="4">
        <v>43924</v>
      </c>
      <c r="B40" s="88">
        <v>1401</v>
      </c>
      <c r="C40" s="28">
        <f t="shared" si="0"/>
        <v>25233</v>
      </c>
    </row>
    <row r="41" spans="1:3" x14ac:dyDescent="0.25">
      <c r="A41" s="4">
        <v>43925</v>
      </c>
      <c r="B41" s="88">
        <v>793</v>
      </c>
      <c r="C41" s="28">
        <f t="shared" si="0"/>
        <v>26026</v>
      </c>
    </row>
    <row r="42" spans="1:3" x14ac:dyDescent="0.25">
      <c r="A42" s="4">
        <v>43926</v>
      </c>
      <c r="B42" s="88">
        <v>197</v>
      </c>
      <c r="C42" s="28">
        <f t="shared" si="0"/>
        <v>26223</v>
      </c>
    </row>
    <row r="43" spans="1:3" x14ac:dyDescent="0.25">
      <c r="A43" s="4">
        <v>43927</v>
      </c>
      <c r="B43" s="88">
        <v>1091</v>
      </c>
      <c r="C43" s="28">
        <f t="shared" si="0"/>
        <v>27314</v>
      </c>
    </row>
    <row r="44" spans="1:3" x14ac:dyDescent="0.25">
      <c r="A44" s="4">
        <v>43928</v>
      </c>
      <c r="B44" s="88">
        <v>757</v>
      </c>
      <c r="C44" s="28">
        <f t="shared" si="0"/>
        <v>28071</v>
      </c>
    </row>
    <row r="45" spans="1:3" x14ac:dyDescent="0.25">
      <c r="A45" s="4">
        <v>43929</v>
      </c>
      <c r="B45" s="88">
        <v>932</v>
      </c>
      <c r="C45" s="28">
        <f t="shared" si="0"/>
        <v>29003</v>
      </c>
    </row>
    <row r="46" spans="1:3" x14ac:dyDescent="0.25">
      <c r="A46" s="4">
        <v>43930</v>
      </c>
      <c r="B46" s="88">
        <v>461</v>
      </c>
      <c r="C46" s="28">
        <f t="shared" si="0"/>
        <v>29464</v>
      </c>
    </row>
    <row r="47" spans="1:3" x14ac:dyDescent="0.25">
      <c r="A47" s="4">
        <v>43931</v>
      </c>
      <c r="B47" s="88">
        <v>310</v>
      </c>
      <c r="C47" s="28">
        <f t="shared" si="0"/>
        <v>29774</v>
      </c>
    </row>
    <row r="48" spans="1:3" x14ac:dyDescent="0.25">
      <c r="A48" s="4">
        <v>43932</v>
      </c>
      <c r="B48" s="88">
        <v>28</v>
      </c>
      <c r="C48" s="28">
        <f t="shared" si="0"/>
        <v>29802</v>
      </c>
    </row>
    <row r="49" spans="1:3" x14ac:dyDescent="0.25">
      <c r="A49" s="4">
        <v>43933</v>
      </c>
      <c r="B49" s="88">
        <v>36</v>
      </c>
      <c r="C49" s="28">
        <f t="shared" si="0"/>
        <v>29838</v>
      </c>
    </row>
    <row r="50" spans="1:3" x14ac:dyDescent="0.25">
      <c r="A50" s="4">
        <v>43934</v>
      </c>
      <c r="B50" s="88">
        <v>462</v>
      </c>
      <c r="C50" s="28">
        <f t="shared" si="0"/>
        <v>30300</v>
      </c>
    </row>
    <row r="51" spans="1:3" x14ac:dyDescent="0.25">
      <c r="A51" s="4">
        <v>43935</v>
      </c>
      <c r="B51" s="88">
        <v>617</v>
      </c>
      <c r="C51" s="28">
        <f t="shared" si="0"/>
        <v>30917</v>
      </c>
    </row>
    <row r="52" spans="1:3" x14ac:dyDescent="0.25">
      <c r="A52" s="4">
        <v>43936</v>
      </c>
      <c r="B52" s="88">
        <v>400</v>
      </c>
      <c r="C52" s="28">
        <f t="shared" si="0"/>
        <v>31317</v>
      </c>
    </row>
    <row r="53" spans="1:3" x14ac:dyDescent="0.25">
      <c r="A53" s="4">
        <v>43937</v>
      </c>
      <c r="B53" s="88">
        <v>125</v>
      </c>
      <c r="C53" s="28">
        <f t="shared" si="0"/>
        <v>31442</v>
      </c>
    </row>
    <row r="54" spans="1:3" x14ac:dyDescent="0.25">
      <c r="A54" s="4">
        <v>43938</v>
      </c>
      <c r="B54" s="88">
        <v>233</v>
      </c>
      <c r="C54" s="89">
        <f t="shared" si="0"/>
        <v>31675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4"/>
      <c r="C1" s="34"/>
      <c r="D1" s="34"/>
      <c r="E1" s="34"/>
      <c r="F1" s="34"/>
      <c r="G1" s="34"/>
      <c r="H1" s="34"/>
    </row>
    <row r="2" spans="1:8" ht="14.45" customHeight="1" x14ac:dyDescent="0.25">
      <c r="A2" s="3" t="s">
        <v>24</v>
      </c>
      <c r="B2" s="34"/>
      <c r="C2" s="34"/>
      <c r="D2" s="34"/>
      <c r="E2" s="34"/>
      <c r="F2" s="34"/>
      <c r="G2" s="34"/>
      <c r="H2" s="34"/>
    </row>
    <row r="3" spans="1:8" x14ac:dyDescent="0.25">
      <c r="A3" s="34"/>
      <c r="B3" s="34"/>
      <c r="C3" s="34"/>
      <c r="D3" s="34"/>
      <c r="E3" s="34"/>
      <c r="F3" s="34"/>
      <c r="G3" s="34"/>
      <c r="H3" s="34"/>
    </row>
    <row r="4" spans="1:8" x14ac:dyDescent="0.25">
      <c r="A4" s="1" t="s">
        <v>126</v>
      </c>
      <c r="B4" s="34"/>
      <c r="C4" s="34"/>
      <c r="D4" s="34"/>
      <c r="E4" s="34"/>
      <c r="F4" s="34"/>
      <c r="G4" s="34"/>
      <c r="H4" s="34"/>
    </row>
    <row r="5" spans="1:8" x14ac:dyDescent="0.25">
      <c r="A5" s="34"/>
      <c r="B5" s="34"/>
      <c r="C5" s="34"/>
      <c r="D5" s="34"/>
      <c r="E5" s="34"/>
      <c r="F5" s="34"/>
      <c r="G5" s="34"/>
      <c r="H5" s="34"/>
    </row>
    <row r="6" spans="1:8" ht="14.45" customHeight="1" x14ac:dyDescent="0.25">
      <c r="A6" s="34"/>
      <c r="B6" s="34"/>
      <c r="C6" s="20"/>
      <c r="D6" s="34"/>
      <c r="E6" s="20"/>
      <c r="F6" s="20"/>
      <c r="G6" s="34"/>
      <c r="H6" s="20"/>
    </row>
    <row r="7" spans="1:8" ht="50.25" customHeight="1" x14ac:dyDescent="0.25">
      <c r="A7" s="34"/>
      <c r="B7" s="46" t="s">
        <v>14</v>
      </c>
      <c r="C7" s="46" t="s">
        <v>12</v>
      </c>
      <c r="D7" s="34"/>
      <c r="E7" s="46" t="s">
        <v>15</v>
      </c>
      <c r="F7" s="46" t="s">
        <v>13</v>
      </c>
      <c r="G7" s="34"/>
      <c r="H7" s="46" t="s">
        <v>16</v>
      </c>
    </row>
    <row r="8" spans="1:8" ht="14.45" customHeight="1" x14ac:dyDescent="0.25">
      <c r="A8" s="12">
        <v>43920</v>
      </c>
      <c r="B8" s="17">
        <v>12705</v>
      </c>
      <c r="C8" s="17">
        <v>26347</v>
      </c>
      <c r="D8" s="18"/>
      <c r="E8" s="17">
        <v>926</v>
      </c>
      <c r="F8" s="17">
        <v>10263</v>
      </c>
      <c r="G8" s="18"/>
      <c r="H8" s="13">
        <f>+C8+E8+F8</f>
        <v>37536</v>
      </c>
    </row>
    <row r="9" spans="1:8" ht="14.45" customHeight="1" x14ac:dyDescent="0.25">
      <c r="A9" s="12">
        <v>43921</v>
      </c>
      <c r="B9" s="17">
        <v>9745</v>
      </c>
      <c r="C9" s="17">
        <v>21550</v>
      </c>
      <c r="D9" s="18"/>
      <c r="E9" s="17">
        <v>340</v>
      </c>
      <c r="F9" s="17">
        <v>3490</v>
      </c>
      <c r="G9" s="18"/>
      <c r="H9" s="13">
        <f t="shared" ref="H9:H19" si="0">+C9+E9+F9</f>
        <v>25380</v>
      </c>
    </row>
    <row r="10" spans="1:8" ht="14.45" customHeight="1" x14ac:dyDescent="0.25">
      <c r="A10" s="12">
        <v>43922</v>
      </c>
      <c r="B10" s="17">
        <v>7479</v>
      </c>
      <c r="C10" s="17">
        <v>16073</v>
      </c>
      <c r="D10" s="18"/>
      <c r="E10" s="17">
        <v>250</v>
      </c>
      <c r="F10" s="17">
        <v>1701</v>
      </c>
      <c r="G10" s="18"/>
      <c r="H10" s="13">
        <f t="shared" si="0"/>
        <v>18024</v>
      </c>
    </row>
    <row r="11" spans="1:8" ht="14.45" customHeight="1" x14ac:dyDescent="0.25">
      <c r="A11" s="12">
        <v>43923</v>
      </c>
      <c r="B11" s="17">
        <v>7061</v>
      </c>
      <c r="C11" s="17">
        <v>14687</v>
      </c>
      <c r="D11" s="18"/>
      <c r="E11" s="17">
        <v>161</v>
      </c>
      <c r="F11" s="17">
        <v>1034</v>
      </c>
      <c r="G11" s="18"/>
      <c r="H11" s="13">
        <f t="shared" si="0"/>
        <v>15882</v>
      </c>
    </row>
    <row r="12" spans="1:8" ht="14.45" customHeight="1" x14ac:dyDescent="0.25">
      <c r="A12" s="12">
        <v>43924</v>
      </c>
      <c r="B12" s="17">
        <v>5740</v>
      </c>
      <c r="C12" s="17">
        <v>11518</v>
      </c>
      <c r="D12" s="18"/>
      <c r="E12" s="17">
        <v>109</v>
      </c>
      <c r="F12" s="17">
        <v>647</v>
      </c>
      <c r="G12" s="18"/>
      <c r="H12" s="13">
        <f t="shared" si="0"/>
        <v>12274</v>
      </c>
    </row>
    <row r="13" spans="1:8" ht="14.45" customHeight="1" x14ac:dyDescent="0.25">
      <c r="A13" s="12">
        <v>43925</v>
      </c>
      <c r="B13" s="17">
        <v>955</v>
      </c>
      <c r="C13" s="17">
        <v>2797</v>
      </c>
      <c r="D13" s="18"/>
      <c r="E13" s="17">
        <v>46</v>
      </c>
      <c r="F13" s="17">
        <v>229</v>
      </c>
      <c r="G13" s="18"/>
      <c r="H13" s="13">
        <f t="shared" si="0"/>
        <v>3072</v>
      </c>
    </row>
    <row r="14" spans="1:8" ht="14.45" customHeight="1" x14ac:dyDescent="0.25">
      <c r="A14" s="12">
        <v>43926</v>
      </c>
      <c r="B14" s="17">
        <v>789</v>
      </c>
      <c r="C14" s="17">
        <v>2020</v>
      </c>
      <c r="D14" s="18"/>
      <c r="E14" s="17">
        <v>33</v>
      </c>
      <c r="F14" s="17">
        <v>186</v>
      </c>
      <c r="G14" s="18"/>
      <c r="H14" s="13">
        <f t="shared" si="0"/>
        <v>2239</v>
      </c>
    </row>
    <row r="15" spans="1:8" ht="14.45" customHeight="1" x14ac:dyDescent="0.25">
      <c r="A15" s="12">
        <v>43927</v>
      </c>
      <c r="B15" s="17">
        <v>5537</v>
      </c>
      <c r="C15" s="17">
        <v>13540</v>
      </c>
      <c r="D15" s="18"/>
      <c r="E15" s="17">
        <v>127</v>
      </c>
      <c r="F15" s="17">
        <v>713</v>
      </c>
      <c r="G15" s="18"/>
      <c r="H15" s="13">
        <f t="shared" si="0"/>
        <v>14380</v>
      </c>
    </row>
    <row r="16" spans="1:8" ht="14.45" customHeight="1" x14ac:dyDescent="0.25">
      <c r="A16" s="12">
        <v>43928</v>
      </c>
      <c r="B16" s="17">
        <v>4795</v>
      </c>
      <c r="C16" s="17">
        <v>11898</v>
      </c>
      <c r="D16" s="18"/>
      <c r="E16" s="17">
        <v>107</v>
      </c>
      <c r="F16" s="17">
        <v>539</v>
      </c>
      <c r="G16" s="18"/>
      <c r="H16" s="13">
        <f t="shared" si="0"/>
        <v>12544</v>
      </c>
    </row>
    <row r="17" spans="1:8" ht="14.45" customHeight="1" x14ac:dyDescent="0.25">
      <c r="A17" s="12">
        <v>43929</v>
      </c>
      <c r="B17" s="17">
        <v>5126</v>
      </c>
      <c r="C17" s="17">
        <v>14188</v>
      </c>
      <c r="D17" s="18"/>
      <c r="E17" s="17">
        <v>117</v>
      </c>
      <c r="F17" s="17">
        <v>528</v>
      </c>
      <c r="G17" s="18"/>
      <c r="H17" s="13">
        <f t="shared" si="0"/>
        <v>14833</v>
      </c>
    </row>
    <row r="18" spans="1:8" ht="14.45" customHeight="1" x14ac:dyDescent="0.25">
      <c r="A18" s="12">
        <v>43930</v>
      </c>
      <c r="B18" s="17">
        <v>5686</v>
      </c>
      <c r="C18" s="17">
        <v>15163</v>
      </c>
      <c r="D18" s="18"/>
      <c r="E18" s="17">
        <v>142</v>
      </c>
      <c r="F18" s="17">
        <v>788</v>
      </c>
      <c r="G18" s="18"/>
      <c r="H18" s="13">
        <f t="shared" si="0"/>
        <v>16093</v>
      </c>
    </row>
    <row r="19" spans="1:8" ht="14.45" customHeight="1" x14ac:dyDescent="0.25">
      <c r="A19" s="12">
        <v>43931</v>
      </c>
      <c r="B19" s="17">
        <v>7</v>
      </c>
      <c r="C19" s="17">
        <v>15</v>
      </c>
      <c r="D19" s="18"/>
      <c r="E19" s="17"/>
      <c r="F19" s="17">
        <v>2</v>
      </c>
      <c r="G19" s="18"/>
      <c r="H19" s="13">
        <f t="shared" si="0"/>
        <v>17</v>
      </c>
    </row>
    <row r="20" spans="1:8" ht="14.45" customHeight="1" x14ac:dyDescent="0.25">
      <c r="A20" s="16" t="s">
        <v>2</v>
      </c>
      <c r="B20" s="19">
        <f>SUM(B8:B19)</f>
        <v>65625</v>
      </c>
      <c r="C20" s="19">
        <v>149796</v>
      </c>
      <c r="D20" s="18"/>
      <c r="E20" s="19">
        <v>2358</v>
      </c>
      <c r="F20" s="19">
        <v>20120</v>
      </c>
      <c r="G20" s="18"/>
      <c r="H20" s="22">
        <f>+C20+E20+F20</f>
        <v>172274</v>
      </c>
    </row>
    <row r="21" spans="1:8" x14ac:dyDescent="0.25">
      <c r="A21" s="34"/>
      <c r="B21" s="34"/>
      <c r="C21" s="34"/>
      <c r="D21" s="34"/>
      <c r="E21" s="34"/>
      <c r="F21" s="34"/>
      <c r="G21" s="34"/>
      <c r="H21" s="34"/>
    </row>
    <row r="22" spans="1:8" x14ac:dyDescent="0.25">
      <c r="A22" s="34"/>
      <c r="B22" s="34"/>
      <c r="C22" s="34"/>
      <c r="D22" s="34"/>
      <c r="E22" s="34"/>
      <c r="F22" s="34"/>
      <c r="G22" s="34"/>
      <c r="H22" s="34"/>
    </row>
    <row r="23" spans="1:8" ht="15" customHeight="1" x14ac:dyDescent="0.25">
      <c r="A23" s="64" t="s">
        <v>18</v>
      </c>
      <c r="B23" s="64"/>
      <c r="C23" s="21">
        <v>60641</v>
      </c>
      <c r="D23" s="34"/>
      <c r="E23" s="34"/>
      <c r="F23" s="34"/>
      <c r="G23" s="34"/>
      <c r="H23" s="34"/>
    </row>
    <row r="24" spans="1:8" x14ac:dyDescent="0.25">
      <c r="A24" s="34"/>
      <c r="B24" s="34"/>
      <c r="C24" s="34"/>
      <c r="D24" s="34"/>
      <c r="E24" s="34"/>
      <c r="F24" s="34"/>
      <c r="G24" s="34"/>
      <c r="H24" s="34"/>
    </row>
    <row r="25" spans="1:8" ht="15" customHeight="1" x14ac:dyDescent="0.25">
      <c r="A25" s="64" t="s">
        <v>17</v>
      </c>
      <c r="B25" s="64"/>
      <c r="C25" s="21">
        <v>171323</v>
      </c>
      <c r="D25" s="34"/>
      <c r="E25" s="34"/>
      <c r="F25" s="34"/>
      <c r="G25" s="34"/>
      <c r="H25" s="34"/>
    </row>
    <row r="26" spans="1:8" x14ac:dyDescent="0.25">
      <c r="A26" s="34"/>
      <c r="B26" s="34"/>
      <c r="C26" s="34"/>
      <c r="D26" s="34"/>
      <c r="E26" s="34"/>
      <c r="F26" s="34"/>
      <c r="G26" s="34"/>
      <c r="H26" s="34"/>
    </row>
    <row r="27" spans="1:8" ht="15" customHeight="1" x14ac:dyDescent="0.25">
      <c r="A27" s="64" t="s">
        <v>25</v>
      </c>
      <c r="B27" s="64"/>
      <c r="C27" s="64"/>
      <c r="D27" s="34"/>
      <c r="E27" s="34"/>
      <c r="F27" s="34"/>
      <c r="G27" s="34"/>
      <c r="H27" s="34"/>
    </row>
    <row r="28" spans="1:8" x14ac:dyDescent="0.25">
      <c r="A28" s="21" t="s">
        <v>12</v>
      </c>
      <c r="B28" s="7"/>
      <c r="C28" s="21">
        <v>12.7885321644355</v>
      </c>
      <c r="D28" s="34"/>
      <c r="E28" s="34"/>
      <c r="F28" s="34"/>
      <c r="G28" s="34"/>
      <c r="H28" s="34"/>
    </row>
    <row r="29" spans="1:8" x14ac:dyDescent="0.25">
      <c r="A29" s="21" t="s">
        <v>13</v>
      </c>
      <c r="B29" s="7"/>
      <c r="C29" s="21">
        <v>14.6581558817449</v>
      </c>
      <c r="D29" s="34"/>
      <c r="E29" s="34"/>
      <c r="F29" s="34"/>
      <c r="G29" s="34"/>
      <c r="H29" s="34"/>
    </row>
    <row r="30" spans="1:8" x14ac:dyDescent="0.25">
      <c r="A30" s="21" t="s">
        <v>15</v>
      </c>
      <c r="B30" s="7"/>
      <c r="C30" s="21">
        <v>14.9765342960289</v>
      </c>
      <c r="D30" s="34"/>
      <c r="E30" s="34"/>
      <c r="F30" s="34"/>
      <c r="G30" s="34"/>
      <c r="H30" s="34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44</v>
      </c>
      <c r="B1" s="34"/>
      <c r="C1" s="34"/>
      <c r="D1" s="34"/>
    </row>
    <row r="2" spans="1:4" x14ac:dyDescent="0.25">
      <c r="A2" s="2" t="s">
        <v>20</v>
      </c>
      <c r="B2" s="34"/>
      <c r="C2" s="34"/>
      <c r="D2" s="34"/>
    </row>
    <row r="3" spans="1:4" x14ac:dyDescent="0.25">
      <c r="A3" s="2"/>
      <c r="B3" s="34"/>
      <c r="C3" s="34"/>
      <c r="D3" s="34"/>
    </row>
    <row r="4" spans="1:4" x14ac:dyDescent="0.25">
      <c r="A4" s="1" t="s">
        <v>126</v>
      </c>
      <c r="B4" s="34"/>
      <c r="C4" s="34"/>
      <c r="D4" s="34"/>
    </row>
    <row r="5" spans="1:4" x14ac:dyDescent="0.25">
      <c r="A5" s="1"/>
      <c r="B5" s="34"/>
      <c r="C5" s="34"/>
      <c r="D5" s="34"/>
    </row>
    <row r="6" spans="1:4" x14ac:dyDescent="0.25">
      <c r="A6" s="2"/>
      <c r="B6" s="65" t="s">
        <v>31</v>
      </c>
      <c r="C6" s="65"/>
      <c r="D6" s="65"/>
    </row>
    <row r="7" spans="1:4" ht="17.25" customHeight="1" x14ac:dyDescent="0.25">
      <c r="A7" s="8"/>
      <c r="B7" s="46" t="s">
        <v>21</v>
      </c>
      <c r="C7" s="46" t="s">
        <v>68</v>
      </c>
      <c r="D7" s="46" t="s">
        <v>22</v>
      </c>
    </row>
    <row r="8" spans="1:4" x14ac:dyDescent="0.25">
      <c r="A8" s="29">
        <v>43921</v>
      </c>
      <c r="B8" s="23">
        <v>3361</v>
      </c>
      <c r="C8" s="23">
        <v>72507</v>
      </c>
      <c r="D8" s="24">
        <v>69174523</v>
      </c>
    </row>
    <row r="9" spans="1:4" x14ac:dyDescent="0.25">
      <c r="A9" s="29">
        <v>43922</v>
      </c>
      <c r="B9" s="23">
        <v>10322</v>
      </c>
      <c r="C9" s="23">
        <v>231683</v>
      </c>
      <c r="D9" s="24">
        <v>225500911</v>
      </c>
    </row>
    <row r="10" spans="1:4" x14ac:dyDescent="0.25">
      <c r="A10" s="29">
        <v>43923</v>
      </c>
      <c r="B10" s="23">
        <v>17109</v>
      </c>
      <c r="C10" s="23">
        <v>350028</v>
      </c>
      <c r="D10" s="24">
        <v>339900463</v>
      </c>
    </row>
    <row r="11" spans="1:4" x14ac:dyDescent="0.25">
      <c r="A11" s="29">
        <v>43924</v>
      </c>
      <c r="B11" s="23">
        <v>22275</v>
      </c>
      <c r="C11" s="23">
        <v>425287</v>
      </c>
      <c r="D11" s="24">
        <v>434790415</v>
      </c>
    </row>
    <row r="12" spans="1:4" x14ac:dyDescent="0.25">
      <c r="A12" s="29">
        <v>43925</v>
      </c>
      <c r="B12" s="23">
        <v>31914</v>
      </c>
      <c r="C12" s="23">
        <v>551955</v>
      </c>
      <c r="D12" s="24">
        <v>570960157</v>
      </c>
    </row>
    <row r="13" spans="1:4" x14ac:dyDescent="0.25">
      <c r="A13" s="29">
        <v>43926</v>
      </c>
      <c r="B13" s="23">
        <v>33633</v>
      </c>
      <c r="C13" s="23">
        <v>566751</v>
      </c>
      <c r="D13" s="24">
        <v>583655511</v>
      </c>
    </row>
    <row r="14" spans="1:4" x14ac:dyDescent="0.25">
      <c r="A14" s="29">
        <v>43927</v>
      </c>
      <c r="B14" s="23">
        <v>34060</v>
      </c>
      <c r="C14" s="23">
        <v>572727</v>
      </c>
      <c r="D14" s="24">
        <v>589001243.53999996</v>
      </c>
    </row>
    <row r="15" spans="1:4" x14ac:dyDescent="0.25">
      <c r="A15" s="29">
        <v>43928</v>
      </c>
      <c r="B15" s="23">
        <v>39837</v>
      </c>
      <c r="C15" s="23">
        <v>641731</v>
      </c>
      <c r="D15" s="24">
        <v>654727658.29999995</v>
      </c>
    </row>
    <row r="16" spans="1:4" x14ac:dyDescent="0.25">
      <c r="A16" s="29">
        <v>43929</v>
      </c>
      <c r="B16" s="23">
        <v>48905</v>
      </c>
      <c r="C16" s="23">
        <v>729512</v>
      </c>
      <c r="D16" s="24">
        <v>746301278.51999998</v>
      </c>
    </row>
    <row r="17" spans="1:6" x14ac:dyDescent="0.25">
      <c r="A17" s="29">
        <v>43930</v>
      </c>
      <c r="B17" s="23">
        <v>55639</v>
      </c>
      <c r="C17" s="23">
        <v>796088</v>
      </c>
      <c r="D17" s="24">
        <v>811077994.66999996</v>
      </c>
      <c r="E17" s="34"/>
      <c r="F17" s="34"/>
    </row>
    <row r="18" spans="1:6" x14ac:dyDescent="0.25">
      <c r="A18" s="29">
        <v>43931</v>
      </c>
      <c r="B18" s="23">
        <v>62341</v>
      </c>
      <c r="C18" s="23">
        <v>868863</v>
      </c>
      <c r="D18" s="24">
        <v>882742534.41999996</v>
      </c>
      <c r="E18" s="34"/>
      <c r="F18" s="34"/>
    </row>
    <row r="19" spans="1:6" x14ac:dyDescent="0.25">
      <c r="A19" s="29">
        <v>43932</v>
      </c>
      <c r="B19" s="23">
        <v>64192</v>
      </c>
      <c r="C19" s="23">
        <v>883798</v>
      </c>
      <c r="D19" s="24">
        <v>901547920.66999996</v>
      </c>
      <c r="E19" s="34"/>
      <c r="F19" s="34"/>
    </row>
    <row r="20" spans="1:6" x14ac:dyDescent="0.25">
      <c r="A20" s="29">
        <v>43933</v>
      </c>
      <c r="B20" s="23">
        <v>65035</v>
      </c>
      <c r="C20" s="23">
        <v>903387</v>
      </c>
      <c r="D20" s="24">
        <v>916598658.75</v>
      </c>
      <c r="E20" s="34"/>
      <c r="F20" s="34"/>
    </row>
    <row r="21" spans="1:6" x14ac:dyDescent="0.25">
      <c r="A21" s="29">
        <v>43934</v>
      </c>
      <c r="B21" s="23">
        <v>65410</v>
      </c>
      <c r="C21" s="23">
        <v>909653</v>
      </c>
      <c r="D21" s="24">
        <v>921889215.96000004</v>
      </c>
      <c r="E21" s="34"/>
      <c r="F21" s="34"/>
    </row>
    <row r="22" spans="1:6" x14ac:dyDescent="0.25">
      <c r="A22" s="29">
        <v>43935</v>
      </c>
      <c r="B22" s="23">
        <v>69114</v>
      </c>
      <c r="C22" s="23">
        <v>938821</v>
      </c>
      <c r="D22" s="24">
        <v>950948580.36000001</v>
      </c>
      <c r="E22" s="34"/>
      <c r="F22" s="34"/>
    </row>
    <row r="23" spans="1:6" x14ac:dyDescent="0.25">
      <c r="A23" s="29">
        <v>43936</v>
      </c>
      <c r="B23" s="23">
        <v>74055</v>
      </c>
      <c r="C23" s="23">
        <v>980592</v>
      </c>
      <c r="D23" s="24">
        <v>991044873.58000004</v>
      </c>
      <c r="E23" s="34"/>
      <c r="F23" s="34"/>
    </row>
    <row r="24" spans="1:6" x14ac:dyDescent="0.25">
      <c r="A24" s="29">
        <v>43937</v>
      </c>
      <c r="B24" s="23">
        <v>79131</v>
      </c>
      <c r="C24" s="23">
        <v>1018244</v>
      </c>
      <c r="D24" s="24">
        <v>1025372101.4</v>
      </c>
      <c r="E24" s="34"/>
      <c r="F24" s="34"/>
    </row>
    <row r="25" spans="1:6" x14ac:dyDescent="0.25">
      <c r="A25" s="29" t="s">
        <v>69</v>
      </c>
      <c r="B25" s="23">
        <v>82230</v>
      </c>
      <c r="C25" s="23">
        <v>1045187</v>
      </c>
      <c r="D25" s="24">
        <v>1051781310.88</v>
      </c>
      <c r="E25" s="34"/>
      <c r="F25" s="34"/>
    </row>
    <row r="26" spans="1:6" x14ac:dyDescent="0.25">
      <c r="A26" s="29" t="s">
        <v>127</v>
      </c>
      <c r="B26" s="23">
        <v>84836</v>
      </c>
      <c r="C26" s="23">
        <v>1079347</v>
      </c>
      <c r="D26" s="24">
        <v>1094397677.47</v>
      </c>
      <c r="E26" s="34"/>
      <c r="F26" s="34"/>
    </row>
    <row r="27" spans="1:6" x14ac:dyDescent="0.25">
      <c r="A27" s="29" t="s">
        <v>128</v>
      </c>
      <c r="B27" s="23">
        <v>85279</v>
      </c>
      <c r="C27" s="23">
        <v>1083062</v>
      </c>
      <c r="D27" s="24">
        <v>1097691719.01</v>
      </c>
      <c r="E27" s="34"/>
      <c r="F27" s="34"/>
    </row>
    <row r="28" spans="1:6" x14ac:dyDescent="0.25">
      <c r="A28" s="29" t="s">
        <v>129</v>
      </c>
      <c r="B28" s="90">
        <v>85591</v>
      </c>
      <c r="C28" s="90">
        <v>1085824</v>
      </c>
      <c r="D28" s="91">
        <v>1100631821.99</v>
      </c>
      <c r="E28" s="34"/>
      <c r="F28" s="34"/>
    </row>
    <row r="29" spans="1:6" x14ac:dyDescent="0.25">
      <c r="A29" s="5"/>
    </row>
    <row r="30" spans="1:6" x14ac:dyDescent="0.25">
      <c r="A30" s="61" t="s">
        <v>133</v>
      </c>
    </row>
    <row r="31" spans="1:6" x14ac:dyDescent="0.25">
      <c r="A31" s="5"/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/>
  </sheetViews>
  <sheetFormatPr defaultRowHeight="15" x14ac:dyDescent="0.25"/>
  <cols>
    <col min="1" max="1" width="9.140625" style="34"/>
    <col min="2" max="2" width="73.5703125" style="34" customWidth="1"/>
    <col min="3" max="3" width="13.5703125" style="34" customWidth="1"/>
    <col min="4" max="4" width="19.7109375" style="34" customWidth="1"/>
    <col min="6" max="6" width="23" bestFit="1" customWidth="1"/>
    <col min="9" max="9" width="9.140625" style="34"/>
    <col min="10" max="10" width="21.140625" bestFit="1" customWidth="1"/>
  </cols>
  <sheetData>
    <row r="1" spans="1:13" x14ac:dyDescent="0.25">
      <c r="A1" s="2" t="s">
        <v>44</v>
      </c>
      <c r="B1" s="5"/>
      <c r="F1" s="43" t="s">
        <v>44</v>
      </c>
    </row>
    <row r="2" spans="1:13" x14ac:dyDescent="0.25">
      <c r="A2" s="2" t="s">
        <v>20</v>
      </c>
      <c r="B2" s="5"/>
      <c r="F2" s="43" t="s">
        <v>121</v>
      </c>
    </row>
    <row r="3" spans="1:13" x14ac:dyDescent="0.25">
      <c r="A3" s="2" t="s">
        <v>74</v>
      </c>
      <c r="B3" s="5"/>
      <c r="M3" s="34"/>
    </row>
    <row r="4" spans="1:13" x14ac:dyDescent="0.25">
      <c r="A4" s="2"/>
      <c r="B4" s="5"/>
      <c r="F4" s="44" t="s">
        <v>62</v>
      </c>
    </row>
    <row r="5" spans="1:13" x14ac:dyDescent="0.25">
      <c r="A5" s="1" t="s">
        <v>75</v>
      </c>
      <c r="B5" s="5"/>
      <c r="F5" s="34" t="s">
        <v>132</v>
      </c>
    </row>
    <row r="6" spans="1:13" x14ac:dyDescent="0.25">
      <c r="A6" s="1" t="s">
        <v>131</v>
      </c>
      <c r="B6" s="5"/>
    </row>
    <row r="7" spans="1:13" x14ac:dyDescent="0.25">
      <c r="A7" s="5"/>
      <c r="B7" s="5"/>
      <c r="F7" s="3" t="s">
        <v>119</v>
      </c>
      <c r="J7" s="3" t="s">
        <v>120</v>
      </c>
    </row>
    <row r="8" spans="1:13" x14ac:dyDescent="0.25">
      <c r="A8" s="55"/>
    </row>
    <row r="9" spans="1:13" x14ac:dyDescent="0.25">
      <c r="A9" s="55"/>
    </row>
    <row r="10" spans="1:13" ht="30" x14ac:dyDescent="0.25">
      <c r="A10" s="55"/>
      <c r="B10" s="55"/>
      <c r="C10" s="46" t="s">
        <v>21</v>
      </c>
      <c r="D10" s="46" t="s">
        <v>68</v>
      </c>
      <c r="G10" s="46" t="s">
        <v>21</v>
      </c>
      <c r="K10" s="46" t="s">
        <v>21</v>
      </c>
    </row>
    <row r="11" spans="1:13" x14ac:dyDescent="0.25">
      <c r="A11" s="66" t="s">
        <v>2</v>
      </c>
      <c r="B11" s="67"/>
      <c r="C11" s="56">
        <v>85591</v>
      </c>
      <c r="D11" s="56">
        <v>1094840</v>
      </c>
      <c r="F11" s="58" t="s">
        <v>2</v>
      </c>
      <c r="G11" s="56">
        <v>86201</v>
      </c>
      <c r="H11" s="59">
        <f t="shared" ref="H11:H16" si="0">+G11/G$11</f>
        <v>1</v>
      </c>
      <c r="J11" s="58" t="s">
        <v>2</v>
      </c>
      <c r="K11" s="56">
        <v>86201</v>
      </c>
      <c r="L11" s="59">
        <f>+K11/K$11</f>
        <v>1</v>
      </c>
    </row>
    <row r="12" spans="1:13" x14ac:dyDescent="0.25">
      <c r="A12" s="57" t="s">
        <v>115</v>
      </c>
      <c r="B12" s="57" t="s">
        <v>76</v>
      </c>
      <c r="C12" s="17">
        <v>4182</v>
      </c>
      <c r="D12" s="17">
        <v>7982</v>
      </c>
      <c r="E12" s="34"/>
      <c r="F12" s="57" t="s">
        <v>116</v>
      </c>
      <c r="G12" s="17">
        <v>69160</v>
      </c>
      <c r="H12" s="60">
        <f t="shared" si="0"/>
        <v>0.80231087806405954</v>
      </c>
      <c r="J12" s="57" t="s">
        <v>9</v>
      </c>
      <c r="K12" s="17">
        <v>5324</v>
      </c>
      <c r="L12" s="60">
        <f>+K12/K$11</f>
        <v>6.1762624563520142E-2</v>
      </c>
    </row>
    <row r="13" spans="1:13" x14ac:dyDescent="0.25">
      <c r="A13" s="57" t="s">
        <v>77</v>
      </c>
      <c r="B13" s="57" t="s">
        <v>78</v>
      </c>
      <c r="C13" s="17">
        <v>614</v>
      </c>
      <c r="D13" s="17">
        <v>5521</v>
      </c>
      <c r="E13" s="34"/>
      <c r="F13" s="57" t="s">
        <v>54</v>
      </c>
      <c r="G13" s="17">
        <v>10438</v>
      </c>
      <c r="H13" s="60">
        <f t="shared" si="0"/>
        <v>0.12108908249324254</v>
      </c>
      <c r="J13" s="57" t="s">
        <v>36</v>
      </c>
      <c r="K13" s="17">
        <v>757</v>
      </c>
      <c r="L13" s="60">
        <f t="shared" ref="L13:L32" si="1">+K13/K$11</f>
        <v>8.781800675166181E-3</v>
      </c>
    </row>
    <row r="14" spans="1:13" x14ac:dyDescent="0.25">
      <c r="A14" s="57" t="s">
        <v>79</v>
      </c>
      <c r="B14" s="57" t="s">
        <v>80</v>
      </c>
      <c r="C14" s="17">
        <v>45</v>
      </c>
      <c r="D14" s="17">
        <v>647</v>
      </c>
      <c r="E14" s="34"/>
      <c r="F14" s="57" t="s">
        <v>55</v>
      </c>
      <c r="G14" s="17">
        <v>3443</v>
      </c>
      <c r="H14" s="60">
        <f t="shared" si="0"/>
        <v>3.9941532000788857E-2</v>
      </c>
      <c r="J14" s="57" t="s">
        <v>33</v>
      </c>
      <c r="K14" s="17">
        <v>8406</v>
      </c>
      <c r="L14" s="60">
        <f t="shared" si="1"/>
        <v>9.7516270112875725E-2</v>
      </c>
    </row>
    <row r="15" spans="1:13" x14ac:dyDescent="0.25">
      <c r="A15" s="57" t="s">
        <v>81</v>
      </c>
      <c r="B15" s="57" t="s">
        <v>82</v>
      </c>
      <c r="C15" s="17">
        <v>7911</v>
      </c>
      <c r="D15" s="17">
        <v>224283</v>
      </c>
      <c r="E15" s="34"/>
      <c r="F15" s="57" t="s">
        <v>56</v>
      </c>
      <c r="G15" s="17">
        <v>2706</v>
      </c>
      <c r="H15" s="60">
        <f t="shared" si="0"/>
        <v>3.139174719550817E-2</v>
      </c>
      <c r="J15" s="57" t="s">
        <v>26</v>
      </c>
      <c r="K15" s="17">
        <v>978</v>
      </c>
      <c r="L15" s="60">
        <f t="shared" si="1"/>
        <v>1.1345576037400959E-2</v>
      </c>
    </row>
    <row r="16" spans="1:13" x14ac:dyDescent="0.25">
      <c r="A16" s="57" t="s">
        <v>83</v>
      </c>
      <c r="B16" s="57" t="s">
        <v>84</v>
      </c>
      <c r="C16" s="17">
        <v>26</v>
      </c>
      <c r="D16" s="17">
        <v>564</v>
      </c>
      <c r="E16" s="34"/>
      <c r="F16" s="57" t="s">
        <v>57</v>
      </c>
      <c r="G16" s="17">
        <v>454</v>
      </c>
      <c r="H16" s="60">
        <f t="shared" si="0"/>
        <v>5.2667602464008534E-3</v>
      </c>
      <c r="J16" s="57" t="s">
        <v>38</v>
      </c>
      <c r="K16" s="17">
        <v>1186</v>
      </c>
      <c r="L16" s="60">
        <f t="shared" si="1"/>
        <v>1.3758541084210161E-2</v>
      </c>
    </row>
    <row r="17" spans="1:12" x14ac:dyDescent="0.25">
      <c r="A17" s="57" t="s">
        <v>85</v>
      </c>
      <c r="B17" s="57" t="s">
        <v>86</v>
      </c>
      <c r="C17" s="17">
        <v>174</v>
      </c>
      <c r="D17" s="17">
        <v>1525</v>
      </c>
      <c r="E17" s="34"/>
      <c r="J17" s="57" t="s">
        <v>23</v>
      </c>
      <c r="K17" s="17">
        <v>2979</v>
      </c>
      <c r="L17" s="60">
        <f t="shared" si="1"/>
        <v>3.4558763819445247E-2</v>
      </c>
    </row>
    <row r="18" spans="1:12" x14ac:dyDescent="0.25">
      <c r="A18" s="57" t="s">
        <v>87</v>
      </c>
      <c r="B18" s="57" t="s">
        <v>88</v>
      </c>
      <c r="C18" s="17">
        <v>2613</v>
      </c>
      <c r="D18" s="17">
        <v>40560</v>
      </c>
      <c r="E18" s="34"/>
      <c r="J18" s="57" t="s">
        <v>35</v>
      </c>
      <c r="K18" s="17">
        <v>1059</v>
      </c>
      <c r="L18" s="60">
        <f t="shared" si="1"/>
        <v>1.2285240310437234E-2</v>
      </c>
    </row>
    <row r="19" spans="1:12" x14ac:dyDescent="0.25">
      <c r="A19" s="57" t="s">
        <v>89</v>
      </c>
      <c r="B19" s="57" t="s">
        <v>90</v>
      </c>
      <c r="C19" s="17">
        <v>18227</v>
      </c>
      <c r="D19" s="17">
        <v>196472</v>
      </c>
      <c r="E19" s="34"/>
      <c r="J19" s="57" t="s">
        <v>27</v>
      </c>
      <c r="K19" s="17">
        <v>5499</v>
      </c>
      <c r="L19" s="60">
        <f t="shared" si="1"/>
        <v>6.3792763425018273E-2</v>
      </c>
    </row>
    <row r="20" spans="1:12" x14ac:dyDescent="0.25">
      <c r="A20" s="57" t="s">
        <v>91</v>
      </c>
      <c r="B20" s="57" t="s">
        <v>92</v>
      </c>
      <c r="C20" s="17">
        <v>4357</v>
      </c>
      <c r="D20" s="17">
        <v>57252</v>
      </c>
      <c r="E20" s="34"/>
      <c r="J20" s="57" t="s">
        <v>39</v>
      </c>
      <c r="K20" s="17">
        <v>1078</v>
      </c>
      <c r="L20" s="60">
        <f t="shared" si="1"/>
        <v>1.2505655386828459E-2</v>
      </c>
    </row>
    <row r="21" spans="1:12" x14ac:dyDescent="0.25">
      <c r="A21" s="57" t="s">
        <v>93</v>
      </c>
      <c r="B21" s="57" t="s">
        <v>94</v>
      </c>
      <c r="C21" s="17">
        <v>21156</v>
      </c>
      <c r="D21" s="17">
        <v>211129</v>
      </c>
      <c r="E21" s="34"/>
      <c r="J21" s="57" t="s">
        <v>34</v>
      </c>
      <c r="K21" s="17">
        <v>3981</v>
      </c>
      <c r="L21" s="60">
        <f t="shared" si="1"/>
        <v>4.618275890070881E-2</v>
      </c>
    </row>
    <row r="22" spans="1:12" x14ac:dyDescent="0.25">
      <c r="A22" s="57" t="s">
        <v>95</v>
      </c>
      <c r="B22" s="57" t="s">
        <v>96</v>
      </c>
      <c r="C22" s="17">
        <v>959</v>
      </c>
      <c r="D22" s="17">
        <v>19430</v>
      </c>
      <c r="E22" s="34"/>
      <c r="J22" s="57" t="s">
        <v>7</v>
      </c>
      <c r="K22" s="17">
        <v>20166</v>
      </c>
      <c r="L22" s="60">
        <f t="shared" si="1"/>
        <v>0.23394160160554983</v>
      </c>
    </row>
    <row r="23" spans="1:12" x14ac:dyDescent="0.25">
      <c r="A23" s="57" t="s">
        <v>97</v>
      </c>
      <c r="B23" s="57" t="s">
        <v>98</v>
      </c>
      <c r="C23" s="17">
        <v>226</v>
      </c>
      <c r="D23" s="17">
        <v>3433</v>
      </c>
      <c r="E23" s="34"/>
      <c r="J23" s="57" t="s">
        <v>30</v>
      </c>
      <c r="K23" s="17">
        <v>586</v>
      </c>
      <c r="L23" s="60">
        <f t="shared" si="1"/>
        <v>6.7980649876451553E-3</v>
      </c>
    </row>
    <row r="24" spans="1:12" x14ac:dyDescent="0.25">
      <c r="A24" s="57" t="s">
        <v>99</v>
      </c>
      <c r="B24" s="57" t="s">
        <v>100</v>
      </c>
      <c r="C24" s="17">
        <v>1825</v>
      </c>
      <c r="D24" s="17">
        <v>13730</v>
      </c>
      <c r="E24" s="34"/>
      <c r="J24" s="57" t="s">
        <v>6</v>
      </c>
      <c r="K24" s="17">
        <v>16601</v>
      </c>
      <c r="L24" s="60">
        <f t="shared" si="1"/>
        <v>0.19258477279845942</v>
      </c>
    </row>
    <row r="25" spans="1:12" x14ac:dyDescent="0.25">
      <c r="A25" s="57" t="s">
        <v>101</v>
      </c>
      <c r="B25" s="57" t="s">
        <v>102</v>
      </c>
      <c r="C25" s="17">
        <v>3588</v>
      </c>
      <c r="D25" s="17">
        <v>31791</v>
      </c>
      <c r="E25" s="34"/>
      <c r="J25" s="57" t="s">
        <v>37</v>
      </c>
      <c r="K25" s="17">
        <v>2695</v>
      </c>
      <c r="L25" s="60">
        <f t="shared" si="1"/>
        <v>3.1264138467071149E-2</v>
      </c>
    </row>
    <row r="26" spans="1:12" x14ac:dyDescent="0.25">
      <c r="A26" s="57" t="s">
        <v>103</v>
      </c>
      <c r="B26" s="57" t="s">
        <v>104</v>
      </c>
      <c r="C26" s="17">
        <v>2771</v>
      </c>
      <c r="D26" s="17">
        <v>127316</v>
      </c>
      <c r="E26" s="34"/>
      <c r="J26" s="57" t="s">
        <v>10</v>
      </c>
      <c r="K26" s="17">
        <v>4843</v>
      </c>
      <c r="L26" s="60">
        <f t="shared" si="1"/>
        <v>5.6182642892773867E-2</v>
      </c>
    </row>
    <row r="27" spans="1:12" x14ac:dyDescent="0.25">
      <c r="A27" s="57" t="s">
        <v>105</v>
      </c>
      <c r="B27" s="57" t="s">
        <v>106</v>
      </c>
      <c r="C27" s="17">
        <v>25</v>
      </c>
      <c r="D27" s="17">
        <v>816</v>
      </c>
      <c r="E27" s="34"/>
      <c r="J27" s="57" t="s">
        <v>29</v>
      </c>
      <c r="K27" s="17">
        <v>2022</v>
      </c>
      <c r="L27" s="60">
        <f t="shared" si="1"/>
        <v>2.3456804445424067E-2</v>
      </c>
    </row>
    <row r="28" spans="1:12" x14ac:dyDescent="0.25">
      <c r="A28" s="57" t="s">
        <v>107</v>
      </c>
      <c r="B28" s="57" t="s">
        <v>108</v>
      </c>
      <c r="C28" s="17">
        <v>2237</v>
      </c>
      <c r="D28" s="17">
        <v>27337</v>
      </c>
      <c r="E28" s="34"/>
      <c r="J28" s="57" t="s">
        <v>28</v>
      </c>
      <c r="K28" s="17">
        <v>1492</v>
      </c>
      <c r="L28" s="60">
        <f t="shared" si="1"/>
        <v>1.7308383893458311E-2</v>
      </c>
    </row>
    <row r="29" spans="1:12" x14ac:dyDescent="0.25">
      <c r="A29" s="57" t="s">
        <v>109</v>
      </c>
      <c r="B29" s="57" t="s">
        <v>110</v>
      </c>
      <c r="C29" s="17">
        <v>6534</v>
      </c>
      <c r="D29" s="17">
        <v>75602</v>
      </c>
      <c r="E29" s="34"/>
      <c r="J29" s="57" t="s">
        <v>32</v>
      </c>
      <c r="K29" s="17">
        <v>2369</v>
      </c>
      <c r="L29" s="60">
        <f t="shared" si="1"/>
        <v>2.7482279787937495E-2</v>
      </c>
    </row>
    <row r="30" spans="1:12" x14ac:dyDescent="0.25">
      <c r="A30" s="57" t="s">
        <v>111</v>
      </c>
      <c r="B30" s="57" t="s">
        <v>112</v>
      </c>
      <c r="C30" s="17">
        <v>3685</v>
      </c>
      <c r="D30" s="17">
        <v>22144</v>
      </c>
      <c r="E30" s="34"/>
      <c r="J30" s="57" t="s">
        <v>117</v>
      </c>
      <c r="K30" s="17">
        <v>1555</v>
      </c>
      <c r="L30" s="60">
        <f t="shared" si="1"/>
        <v>1.8039233883597638E-2</v>
      </c>
    </row>
    <row r="31" spans="1:12" x14ac:dyDescent="0.25">
      <c r="A31" s="57" t="s">
        <v>113</v>
      </c>
      <c r="B31" s="57" t="s">
        <v>114</v>
      </c>
      <c r="C31" s="17">
        <v>4433</v>
      </c>
      <c r="D31" s="17">
        <v>27287</v>
      </c>
      <c r="E31" s="34"/>
      <c r="J31" s="57" t="s">
        <v>118</v>
      </c>
      <c r="K31" s="17">
        <v>2596</v>
      </c>
      <c r="L31" s="60">
        <f t="shared" si="1"/>
        <v>3.0115659911137922E-2</v>
      </c>
    </row>
    <row r="32" spans="1:12" x14ac:dyDescent="0.25">
      <c r="A32" s="57" t="s">
        <v>125</v>
      </c>
      <c r="B32" s="57" t="s">
        <v>124</v>
      </c>
      <c r="C32" s="17">
        <v>3</v>
      </c>
      <c r="D32" s="17">
        <v>19</v>
      </c>
      <c r="E32" s="34"/>
      <c r="J32" s="57" t="s">
        <v>40</v>
      </c>
      <c r="K32" s="17">
        <v>29</v>
      </c>
      <c r="L32" s="60">
        <f t="shared" si="1"/>
        <v>3.3642301133397524E-4</v>
      </c>
    </row>
    <row r="33" spans="1:5" x14ac:dyDescent="0.25">
      <c r="A33" s="62"/>
      <c r="B33" s="62"/>
      <c r="C33" s="62"/>
      <c r="D33" s="62"/>
      <c r="E33" s="62"/>
    </row>
    <row r="34" spans="1:5" x14ac:dyDescent="0.25">
      <c r="E34" s="62"/>
    </row>
    <row r="35" spans="1:5" x14ac:dyDescent="0.25">
      <c r="A35" s="61" t="s">
        <v>122</v>
      </c>
    </row>
    <row r="36" spans="1:5" x14ac:dyDescent="0.25">
      <c r="A36" s="55"/>
    </row>
    <row r="37" spans="1:5" x14ac:dyDescent="0.25">
      <c r="A37" s="55"/>
    </row>
    <row r="38" spans="1:5" x14ac:dyDescent="0.25">
      <c r="A38" s="55"/>
    </row>
    <row r="39" spans="1:5" x14ac:dyDescent="0.25">
      <c r="A39" s="55"/>
    </row>
    <row r="40" spans="1:5" x14ac:dyDescent="0.25">
      <c r="A40" s="55"/>
    </row>
    <row r="41" spans="1:5" x14ac:dyDescent="0.25">
      <c r="A41" s="55"/>
    </row>
    <row r="42" spans="1:5" x14ac:dyDescent="0.25">
      <c r="A42" s="55"/>
    </row>
    <row r="43" spans="1:5" x14ac:dyDescent="0.25">
      <c r="A43" s="55"/>
    </row>
    <row r="44" spans="1:5" x14ac:dyDescent="0.25">
      <c r="A44" s="55"/>
    </row>
    <row r="45" spans="1:5" x14ac:dyDescent="0.25">
      <c r="A45" s="55"/>
    </row>
    <row r="46" spans="1:5" x14ac:dyDescent="0.25">
      <c r="A46" s="55"/>
    </row>
    <row r="47" spans="1:5" x14ac:dyDescent="0.25">
      <c r="A47" s="55"/>
    </row>
    <row r="48" spans="1:5" x14ac:dyDescent="0.25">
      <c r="A48" s="55"/>
    </row>
    <row r="49" spans="1:1" x14ac:dyDescent="0.25">
      <c r="A49" s="55"/>
    </row>
    <row r="50" spans="1:1" x14ac:dyDescent="0.25">
      <c r="A50" s="55"/>
    </row>
    <row r="51" spans="1:1" x14ac:dyDescent="0.25">
      <c r="A51" s="55"/>
    </row>
    <row r="52" spans="1:1" x14ac:dyDescent="0.25">
      <c r="A52" s="55"/>
    </row>
    <row r="53" spans="1:1" x14ac:dyDescent="0.25">
      <c r="A53" s="55"/>
    </row>
    <row r="54" spans="1:1" x14ac:dyDescent="0.25">
      <c r="A54" s="55"/>
    </row>
    <row r="55" spans="1:1" x14ac:dyDescent="0.25">
      <c r="A55" s="55"/>
    </row>
    <row r="56" spans="1:1" x14ac:dyDescent="0.25">
      <c r="A56" s="55"/>
    </row>
    <row r="57" spans="1:1" x14ac:dyDescent="0.25">
      <c r="A57" s="55"/>
    </row>
    <row r="58" spans="1:1" x14ac:dyDescent="0.25">
      <c r="A58" s="55"/>
    </row>
    <row r="59" spans="1:1" x14ac:dyDescent="0.25">
      <c r="A59" s="55"/>
    </row>
    <row r="60" spans="1:1" x14ac:dyDescent="0.25">
      <c r="A60" s="55"/>
    </row>
    <row r="61" spans="1:1" x14ac:dyDescent="0.25">
      <c r="A61" s="55"/>
    </row>
    <row r="62" spans="1:1" x14ac:dyDescent="0.25">
      <c r="A62" s="55"/>
    </row>
    <row r="63" spans="1:1" x14ac:dyDescent="0.25">
      <c r="A63" s="55"/>
    </row>
    <row r="64" spans="1:1" x14ac:dyDescent="0.25">
      <c r="A64" s="55"/>
    </row>
    <row r="65" spans="1:1" x14ac:dyDescent="0.25">
      <c r="A65" s="55"/>
    </row>
    <row r="66" spans="1:1" x14ac:dyDescent="0.25">
      <c r="A66" s="55"/>
    </row>
    <row r="67" spans="1:1" x14ac:dyDescent="0.25">
      <c r="A67" s="55"/>
    </row>
    <row r="68" spans="1:1" x14ac:dyDescent="0.25">
      <c r="A68" s="55"/>
    </row>
    <row r="69" spans="1:1" x14ac:dyDescent="0.25">
      <c r="A69" s="55"/>
    </row>
    <row r="70" spans="1:1" x14ac:dyDescent="0.25">
      <c r="A70" s="55"/>
    </row>
    <row r="71" spans="1:1" x14ac:dyDescent="0.25">
      <c r="A71" s="55"/>
    </row>
    <row r="72" spans="1:1" x14ac:dyDescent="0.25">
      <c r="A72" s="55"/>
    </row>
    <row r="73" spans="1:1" x14ac:dyDescent="0.25">
      <c r="A73" s="55"/>
    </row>
    <row r="74" spans="1:1" x14ac:dyDescent="0.25">
      <c r="A74" s="55"/>
    </row>
    <row r="75" spans="1:1" x14ac:dyDescent="0.25">
      <c r="A75" s="55"/>
    </row>
    <row r="76" spans="1:1" x14ac:dyDescent="0.25">
      <c r="A76" s="55"/>
    </row>
    <row r="77" spans="1:1" x14ac:dyDescent="0.25">
      <c r="A77" s="55"/>
    </row>
    <row r="78" spans="1:1" x14ac:dyDescent="0.25">
      <c r="A78" s="55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4" customWidth="1"/>
    <col min="8" max="8" width="8" customWidth="1"/>
    <col min="9" max="23" width="8.140625" customWidth="1"/>
  </cols>
  <sheetData>
    <row r="1" spans="1:23" x14ac:dyDescent="0.25">
      <c r="A1" s="3" t="s">
        <v>19</v>
      </c>
      <c r="B1" s="34"/>
      <c r="C1" s="34"/>
      <c r="D1" s="34"/>
      <c r="E1" s="34"/>
      <c r="F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x14ac:dyDescent="0.25">
      <c r="A2" s="3" t="s">
        <v>45</v>
      </c>
      <c r="B2" s="34"/>
      <c r="C2" s="34"/>
      <c r="D2" s="34"/>
      <c r="E2" s="34"/>
      <c r="F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25">
      <c r="A3" s="34"/>
      <c r="B3" s="34"/>
      <c r="C3" s="34"/>
      <c r="D3" s="34"/>
      <c r="E3" s="34"/>
      <c r="F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x14ac:dyDescent="0.25">
      <c r="A4" s="1" t="s">
        <v>126</v>
      </c>
      <c r="B4" s="34"/>
      <c r="C4" s="34"/>
      <c r="D4" s="34"/>
      <c r="E4" s="34"/>
      <c r="F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1"/>
      <c r="B5" s="34"/>
      <c r="C5" s="34"/>
      <c r="D5" s="34"/>
      <c r="E5" s="34"/>
      <c r="F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03.5" x14ac:dyDescent="0.25">
      <c r="A6" s="34"/>
      <c r="B6" s="25" t="s">
        <v>2</v>
      </c>
      <c r="C6" s="25" t="s">
        <v>9</v>
      </c>
      <c r="D6" s="25" t="s">
        <v>36</v>
      </c>
      <c r="E6" s="25" t="s">
        <v>33</v>
      </c>
      <c r="F6" s="25" t="s">
        <v>26</v>
      </c>
      <c r="G6" s="25" t="s">
        <v>38</v>
      </c>
      <c r="H6" s="25" t="s">
        <v>23</v>
      </c>
      <c r="I6" s="25" t="s">
        <v>35</v>
      </c>
      <c r="J6" s="25" t="s">
        <v>27</v>
      </c>
      <c r="K6" s="25" t="s">
        <v>39</v>
      </c>
      <c r="L6" s="25" t="s">
        <v>34</v>
      </c>
      <c r="M6" s="25" t="s">
        <v>7</v>
      </c>
      <c r="N6" s="25" t="s">
        <v>30</v>
      </c>
      <c r="O6" s="25" t="s">
        <v>6</v>
      </c>
      <c r="P6" s="25" t="s">
        <v>37</v>
      </c>
      <c r="Q6" s="25" t="s">
        <v>10</v>
      </c>
      <c r="R6" s="25" t="s">
        <v>29</v>
      </c>
      <c r="S6" s="25" t="s">
        <v>28</v>
      </c>
      <c r="T6" s="25" t="s">
        <v>32</v>
      </c>
      <c r="U6" s="25" t="s">
        <v>41</v>
      </c>
      <c r="V6" s="25" t="s">
        <v>8</v>
      </c>
      <c r="W6" s="25" t="s">
        <v>40</v>
      </c>
    </row>
    <row r="7" spans="1:23" x14ac:dyDescent="0.25">
      <c r="A7" s="12">
        <v>43922</v>
      </c>
      <c r="B7" s="13">
        <v>64088</v>
      </c>
      <c r="C7" s="17">
        <v>4202</v>
      </c>
      <c r="D7" s="17">
        <v>722</v>
      </c>
      <c r="E7" s="17">
        <v>4711</v>
      </c>
      <c r="F7" s="17">
        <v>585</v>
      </c>
      <c r="G7" s="17">
        <v>848</v>
      </c>
      <c r="H7" s="17">
        <v>2288</v>
      </c>
      <c r="I7" s="17">
        <v>873</v>
      </c>
      <c r="J7" s="17">
        <v>3973</v>
      </c>
      <c r="K7" s="17">
        <v>688</v>
      </c>
      <c r="L7" s="17">
        <v>2702</v>
      </c>
      <c r="M7" s="17">
        <v>16519</v>
      </c>
      <c r="N7" s="17">
        <v>538</v>
      </c>
      <c r="O7" s="17">
        <v>10670</v>
      </c>
      <c r="P7" s="17">
        <v>2152</v>
      </c>
      <c r="Q7" s="17">
        <v>5953</v>
      </c>
      <c r="R7" s="17">
        <v>1360</v>
      </c>
      <c r="S7" s="17">
        <v>928</v>
      </c>
      <c r="T7" s="17">
        <v>1625</v>
      </c>
      <c r="U7" s="17">
        <v>1112</v>
      </c>
      <c r="V7" s="17">
        <v>1616</v>
      </c>
      <c r="W7" s="17">
        <v>23</v>
      </c>
    </row>
    <row r="8" spans="1:23" x14ac:dyDescent="0.25">
      <c r="A8" s="12">
        <v>43923</v>
      </c>
      <c r="B8" s="13">
        <v>22496</v>
      </c>
      <c r="C8" s="17">
        <v>1721</v>
      </c>
      <c r="D8" s="17">
        <v>312</v>
      </c>
      <c r="E8" s="17">
        <v>1888</v>
      </c>
      <c r="F8" s="17">
        <v>395</v>
      </c>
      <c r="G8" s="17">
        <v>321</v>
      </c>
      <c r="H8" s="17">
        <v>757</v>
      </c>
      <c r="I8" s="17">
        <v>383</v>
      </c>
      <c r="J8" s="17">
        <v>1654</v>
      </c>
      <c r="K8" s="17">
        <v>305</v>
      </c>
      <c r="L8" s="17">
        <v>933</v>
      </c>
      <c r="M8" s="17">
        <v>4594</v>
      </c>
      <c r="N8" s="17">
        <v>245</v>
      </c>
      <c r="O8" s="17">
        <v>3784</v>
      </c>
      <c r="P8" s="17">
        <v>815</v>
      </c>
      <c r="Q8" s="17">
        <v>1743</v>
      </c>
      <c r="R8" s="17">
        <v>565</v>
      </c>
      <c r="S8" s="17">
        <v>559</v>
      </c>
      <c r="T8" s="17">
        <v>662</v>
      </c>
      <c r="U8" s="17">
        <v>448</v>
      </c>
      <c r="V8" s="17">
        <v>404</v>
      </c>
      <c r="W8" s="17">
        <v>8</v>
      </c>
    </row>
    <row r="9" spans="1:23" x14ac:dyDescent="0.25">
      <c r="A9" s="12">
        <v>43924</v>
      </c>
      <c r="B9" s="13">
        <v>12398</v>
      </c>
      <c r="C9" s="17">
        <v>885</v>
      </c>
      <c r="D9" s="17">
        <v>191</v>
      </c>
      <c r="E9" s="17">
        <v>1076</v>
      </c>
      <c r="F9" s="17">
        <v>273</v>
      </c>
      <c r="G9" s="17">
        <v>168</v>
      </c>
      <c r="H9" s="17">
        <v>478</v>
      </c>
      <c r="I9" s="17">
        <v>172</v>
      </c>
      <c r="J9" s="17">
        <v>886</v>
      </c>
      <c r="K9" s="17">
        <v>188</v>
      </c>
      <c r="L9" s="17">
        <v>571</v>
      </c>
      <c r="M9" s="17">
        <v>2362</v>
      </c>
      <c r="N9" s="17">
        <v>110</v>
      </c>
      <c r="O9" s="17">
        <v>2141</v>
      </c>
      <c r="P9" s="17">
        <v>485</v>
      </c>
      <c r="Q9" s="17">
        <v>901</v>
      </c>
      <c r="R9" s="17">
        <v>333</v>
      </c>
      <c r="S9" s="17">
        <v>261</v>
      </c>
      <c r="T9" s="17">
        <v>359</v>
      </c>
      <c r="U9" s="17">
        <v>254</v>
      </c>
      <c r="V9" s="17">
        <v>300</v>
      </c>
      <c r="W9" s="17">
        <v>4</v>
      </c>
    </row>
    <row r="10" spans="1:23" x14ac:dyDescent="0.25">
      <c r="A10" s="12">
        <v>43925</v>
      </c>
      <c r="B10" s="13">
        <v>3558</v>
      </c>
      <c r="C10" s="17">
        <v>210</v>
      </c>
      <c r="D10" s="17">
        <v>39</v>
      </c>
      <c r="E10" s="17">
        <v>315</v>
      </c>
      <c r="F10" s="17">
        <v>49</v>
      </c>
      <c r="G10" s="17">
        <v>42</v>
      </c>
      <c r="H10" s="17">
        <v>131</v>
      </c>
      <c r="I10" s="17">
        <v>44</v>
      </c>
      <c r="J10" s="17">
        <v>216</v>
      </c>
      <c r="K10" s="17">
        <v>39</v>
      </c>
      <c r="L10" s="17">
        <v>229</v>
      </c>
      <c r="M10" s="17">
        <v>819</v>
      </c>
      <c r="N10" s="17">
        <v>18</v>
      </c>
      <c r="O10" s="17">
        <v>695</v>
      </c>
      <c r="P10" s="17">
        <v>122</v>
      </c>
      <c r="Q10" s="17">
        <v>277</v>
      </c>
      <c r="R10" s="17">
        <v>93</v>
      </c>
      <c r="S10" s="17">
        <v>29</v>
      </c>
      <c r="T10" s="17">
        <v>71</v>
      </c>
      <c r="U10" s="17">
        <v>77</v>
      </c>
      <c r="V10" s="17">
        <v>41</v>
      </c>
      <c r="W10" s="17">
        <v>2</v>
      </c>
    </row>
    <row r="11" spans="1:23" x14ac:dyDescent="0.25">
      <c r="A11" s="12">
        <v>43926</v>
      </c>
      <c r="B11" s="13">
        <v>2459</v>
      </c>
      <c r="C11" s="17">
        <v>152</v>
      </c>
      <c r="D11" s="17">
        <v>38</v>
      </c>
      <c r="E11" s="17">
        <v>187</v>
      </c>
      <c r="F11" s="17">
        <v>17</v>
      </c>
      <c r="G11" s="17">
        <v>22</v>
      </c>
      <c r="H11" s="17">
        <v>114</v>
      </c>
      <c r="I11" s="17">
        <v>38</v>
      </c>
      <c r="J11" s="17">
        <v>186</v>
      </c>
      <c r="K11" s="17">
        <v>50</v>
      </c>
      <c r="L11" s="17">
        <v>125</v>
      </c>
      <c r="M11" s="17">
        <v>610</v>
      </c>
      <c r="N11" s="17">
        <v>22</v>
      </c>
      <c r="O11" s="17">
        <v>362</v>
      </c>
      <c r="P11" s="17">
        <v>77</v>
      </c>
      <c r="Q11" s="17">
        <v>219</v>
      </c>
      <c r="R11" s="17">
        <v>76</v>
      </c>
      <c r="S11" s="17">
        <v>40</v>
      </c>
      <c r="T11" s="17">
        <v>49</v>
      </c>
      <c r="U11" s="17">
        <v>29</v>
      </c>
      <c r="V11" s="17">
        <v>44</v>
      </c>
      <c r="W11" s="17">
        <v>2</v>
      </c>
    </row>
    <row r="12" spans="1:23" x14ac:dyDescent="0.25">
      <c r="A12" s="12">
        <v>43927</v>
      </c>
      <c r="B12" s="13">
        <v>11730</v>
      </c>
      <c r="C12" s="17">
        <v>868</v>
      </c>
      <c r="D12" s="17">
        <v>157</v>
      </c>
      <c r="E12" s="17">
        <v>898</v>
      </c>
      <c r="F12" s="17">
        <v>173</v>
      </c>
      <c r="G12" s="17">
        <v>200</v>
      </c>
      <c r="H12" s="17">
        <v>448</v>
      </c>
      <c r="I12" s="17">
        <v>181</v>
      </c>
      <c r="J12" s="17">
        <v>812</v>
      </c>
      <c r="K12" s="17">
        <v>255</v>
      </c>
      <c r="L12" s="17">
        <v>475</v>
      </c>
      <c r="M12" s="17">
        <v>2271</v>
      </c>
      <c r="N12" s="17">
        <v>111</v>
      </c>
      <c r="O12" s="17">
        <v>2055</v>
      </c>
      <c r="P12" s="17">
        <v>380</v>
      </c>
      <c r="Q12" s="17">
        <v>929</v>
      </c>
      <c r="R12" s="17">
        <v>392</v>
      </c>
      <c r="S12" s="17">
        <v>291</v>
      </c>
      <c r="T12" s="17">
        <v>376</v>
      </c>
      <c r="U12" s="17">
        <v>165</v>
      </c>
      <c r="V12" s="17">
        <v>286</v>
      </c>
      <c r="W12" s="17">
        <v>7</v>
      </c>
    </row>
    <row r="13" spans="1:23" x14ac:dyDescent="0.25">
      <c r="A13" s="12">
        <v>43928</v>
      </c>
      <c r="B13" s="13">
        <v>8515</v>
      </c>
      <c r="C13" s="17">
        <v>631</v>
      </c>
      <c r="D13" s="17">
        <v>103</v>
      </c>
      <c r="E13" s="17">
        <v>646</v>
      </c>
      <c r="F13" s="17">
        <v>140</v>
      </c>
      <c r="G13" s="17">
        <v>126</v>
      </c>
      <c r="H13" s="17">
        <v>313</v>
      </c>
      <c r="I13" s="17">
        <v>124</v>
      </c>
      <c r="J13" s="17">
        <v>675</v>
      </c>
      <c r="K13" s="17">
        <v>153</v>
      </c>
      <c r="L13" s="17">
        <v>416</v>
      </c>
      <c r="M13" s="17">
        <v>1578</v>
      </c>
      <c r="N13" s="17">
        <v>87</v>
      </c>
      <c r="O13" s="17">
        <v>1407</v>
      </c>
      <c r="P13" s="17">
        <v>300</v>
      </c>
      <c r="Q13" s="17">
        <v>628</v>
      </c>
      <c r="R13" s="17">
        <v>276</v>
      </c>
      <c r="S13" s="17">
        <v>199</v>
      </c>
      <c r="T13" s="17">
        <v>292</v>
      </c>
      <c r="U13" s="17">
        <v>166</v>
      </c>
      <c r="V13" s="17">
        <v>247</v>
      </c>
      <c r="W13" s="17">
        <v>8</v>
      </c>
    </row>
    <row r="14" spans="1:23" x14ac:dyDescent="0.25">
      <c r="A14" s="12">
        <v>43929</v>
      </c>
      <c r="B14" s="13">
        <v>6161</v>
      </c>
      <c r="C14" s="17">
        <v>432</v>
      </c>
      <c r="D14" s="17">
        <v>80</v>
      </c>
      <c r="E14" s="17">
        <v>519</v>
      </c>
      <c r="F14" s="17">
        <v>107</v>
      </c>
      <c r="G14" s="17">
        <v>119</v>
      </c>
      <c r="H14" s="17">
        <v>234</v>
      </c>
      <c r="I14" s="17">
        <v>64</v>
      </c>
      <c r="J14" s="17">
        <v>514</v>
      </c>
      <c r="K14" s="17">
        <v>98</v>
      </c>
      <c r="L14" s="17">
        <v>312</v>
      </c>
      <c r="M14" s="17">
        <v>1173</v>
      </c>
      <c r="N14" s="17">
        <v>63</v>
      </c>
      <c r="O14" s="17">
        <v>988</v>
      </c>
      <c r="P14" s="17">
        <v>255</v>
      </c>
      <c r="Q14" s="17">
        <v>435</v>
      </c>
      <c r="R14" s="17">
        <v>174</v>
      </c>
      <c r="S14" s="17">
        <v>176</v>
      </c>
      <c r="T14" s="17">
        <v>190</v>
      </c>
      <c r="U14" s="17">
        <v>126</v>
      </c>
      <c r="V14" s="17">
        <v>97</v>
      </c>
      <c r="W14" s="17">
        <v>5</v>
      </c>
    </row>
    <row r="15" spans="1:23" x14ac:dyDescent="0.25">
      <c r="A15" s="12">
        <v>43930</v>
      </c>
      <c r="B15" s="13">
        <v>6018</v>
      </c>
      <c r="C15" s="17">
        <v>427</v>
      </c>
      <c r="D15" s="17">
        <v>78</v>
      </c>
      <c r="E15" s="17">
        <v>591</v>
      </c>
      <c r="F15" s="17">
        <v>205</v>
      </c>
      <c r="G15" s="17">
        <v>147</v>
      </c>
      <c r="H15" s="17">
        <v>243</v>
      </c>
      <c r="I15" s="17">
        <v>76</v>
      </c>
      <c r="J15" s="17">
        <v>373</v>
      </c>
      <c r="K15" s="17">
        <v>85</v>
      </c>
      <c r="L15" s="17">
        <v>329</v>
      </c>
      <c r="M15" s="17">
        <v>1024</v>
      </c>
      <c r="N15" s="17">
        <v>50</v>
      </c>
      <c r="O15" s="17">
        <v>1027</v>
      </c>
      <c r="P15" s="17">
        <v>201</v>
      </c>
      <c r="Q15" s="17">
        <v>403</v>
      </c>
      <c r="R15" s="17">
        <v>266</v>
      </c>
      <c r="S15" s="17">
        <v>115</v>
      </c>
      <c r="T15" s="17">
        <v>177</v>
      </c>
      <c r="U15" s="17">
        <v>98</v>
      </c>
      <c r="V15" s="17">
        <v>98</v>
      </c>
      <c r="W15" s="17">
        <v>5</v>
      </c>
    </row>
    <row r="16" spans="1:23" x14ac:dyDescent="0.25">
      <c r="A16" s="12">
        <v>43931</v>
      </c>
      <c r="B16" s="13">
        <v>1937</v>
      </c>
      <c r="C16" s="17">
        <v>142</v>
      </c>
      <c r="D16" s="17">
        <v>22</v>
      </c>
      <c r="E16" s="17">
        <v>230</v>
      </c>
      <c r="F16" s="17">
        <v>16</v>
      </c>
      <c r="G16" s="17">
        <v>12</v>
      </c>
      <c r="H16" s="17">
        <v>80</v>
      </c>
      <c r="I16" s="17">
        <v>27</v>
      </c>
      <c r="J16" s="17">
        <v>134</v>
      </c>
      <c r="K16" s="17">
        <v>20</v>
      </c>
      <c r="L16" s="17">
        <v>89</v>
      </c>
      <c r="M16" s="17">
        <v>413</v>
      </c>
      <c r="N16" s="17">
        <v>7</v>
      </c>
      <c r="O16" s="17">
        <v>281</v>
      </c>
      <c r="P16" s="17">
        <v>61</v>
      </c>
      <c r="Q16" s="17">
        <v>132</v>
      </c>
      <c r="R16" s="17">
        <v>129</v>
      </c>
      <c r="S16" s="17">
        <v>27</v>
      </c>
      <c r="T16" s="17">
        <v>39</v>
      </c>
      <c r="U16" s="17">
        <v>38</v>
      </c>
      <c r="V16" s="17">
        <v>37</v>
      </c>
      <c r="W16" s="17">
        <v>1</v>
      </c>
    </row>
    <row r="17" spans="1:23" x14ac:dyDescent="0.25">
      <c r="A17" s="12">
        <v>43932</v>
      </c>
      <c r="B17" s="13">
        <v>1053</v>
      </c>
      <c r="C17" s="17">
        <v>67</v>
      </c>
      <c r="D17" s="17">
        <v>9</v>
      </c>
      <c r="E17" s="17">
        <v>101</v>
      </c>
      <c r="F17" s="17">
        <v>4</v>
      </c>
      <c r="G17" s="17">
        <v>19</v>
      </c>
      <c r="H17" s="17">
        <v>44</v>
      </c>
      <c r="I17" s="17">
        <v>7</v>
      </c>
      <c r="J17" s="17">
        <v>80</v>
      </c>
      <c r="K17" s="17">
        <v>10</v>
      </c>
      <c r="L17" s="17">
        <v>38</v>
      </c>
      <c r="M17" s="17">
        <v>255</v>
      </c>
      <c r="N17" s="17">
        <v>6</v>
      </c>
      <c r="O17" s="17">
        <v>147</v>
      </c>
      <c r="P17" s="17">
        <v>25</v>
      </c>
      <c r="Q17" s="17">
        <v>104</v>
      </c>
      <c r="R17" s="17">
        <v>16</v>
      </c>
      <c r="S17" s="17">
        <v>58</v>
      </c>
      <c r="T17" s="17">
        <v>29</v>
      </c>
      <c r="U17" s="17">
        <v>14</v>
      </c>
      <c r="V17" s="17">
        <v>20</v>
      </c>
      <c r="W17" s="17"/>
    </row>
    <row r="18" spans="1:23" x14ac:dyDescent="0.25">
      <c r="A18" s="12">
        <v>43933</v>
      </c>
      <c r="B18" s="13">
        <v>645</v>
      </c>
      <c r="C18" s="17">
        <v>31</v>
      </c>
      <c r="D18" s="17">
        <v>5</v>
      </c>
      <c r="E18" s="17">
        <v>44</v>
      </c>
      <c r="F18" s="17">
        <v>12</v>
      </c>
      <c r="G18" s="17">
        <v>18</v>
      </c>
      <c r="H18" s="17">
        <v>25</v>
      </c>
      <c r="I18" s="17">
        <v>8</v>
      </c>
      <c r="J18" s="17">
        <v>24</v>
      </c>
      <c r="K18" s="17">
        <v>7</v>
      </c>
      <c r="L18" s="17">
        <v>37</v>
      </c>
      <c r="M18" s="17">
        <v>179</v>
      </c>
      <c r="N18" s="17">
        <v>8</v>
      </c>
      <c r="O18" s="17">
        <v>88</v>
      </c>
      <c r="P18" s="17">
        <v>21</v>
      </c>
      <c r="Q18" s="17">
        <v>61</v>
      </c>
      <c r="R18" s="17">
        <v>13</v>
      </c>
      <c r="S18" s="17">
        <v>8</v>
      </c>
      <c r="T18" s="17">
        <v>19</v>
      </c>
      <c r="U18" s="17">
        <v>21</v>
      </c>
      <c r="V18" s="17">
        <v>15</v>
      </c>
      <c r="W18" s="17">
        <v>1</v>
      </c>
    </row>
    <row r="19" spans="1:23" x14ac:dyDescent="0.25">
      <c r="A19" s="12">
        <v>43934</v>
      </c>
      <c r="B19" s="13">
        <v>4216</v>
      </c>
      <c r="C19" s="17">
        <v>240</v>
      </c>
      <c r="D19" s="17">
        <v>68</v>
      </c>
      <c r="E19" s="17">
        <v>281</v>
      </c>
      <c r="F19" s="17">
        <v>72</v>
      </c>
      <c r="G19" s="17">
        <v>98</v>
      </c>
      <c r="H19" s="17">
        <v>196</v>
      </c>
      <c r="I19" s="17">
        <v>41</v>
      </c>
      <c r="J19" s="17">
        <v>329</v>
      </c>
      <c r="K19" s="17">
        <v>49</v>
      </c>
      <c r="L19" s="17">
        <v>224</v>
      </c>
      <c r="M19" s="17">
        <v>948</v>
      </c>
      <c r="N19" s="17">
        <v>32</v>
      </c>
      <c r="O19" s="17">
        <v>563</v>
      </c>
      <c r="P19" s="17">
        <v>210</v>
      </c>
      <c r="Q19" s="17">
        <v>367</v>
      </c>
      <c r="R19" s="17">
        <v>69</v>
      </c>
      <c r="S19" s="17">
        <v>97</v>
      </c>
      <c r="T19" s="17">
        <v>106</v>
      </c>
      <c r="U19" s="17">
        <v>135</v>
      </c>
      <c r="V19" s="17">
        <v>90</v>
      </c>
      <c r="W19" s="17">
        <v>1</v>
      </c>
    </row>
    <row r="20" spans="1:23" x14ac:dyDescent="0.25">
      <c r="A20" s="12">
        <v>43935</v>
      </c>
      <c r="B20" s="13">
        <v>7387</v>
      </c>
      <c r="C20" s="17">
        <v>515</v>
      </c>
      <c r="D20" s="17">
        <v>112</v>
      </c>
      <c r="E20" s="17">
        <v>671</v>
      </c>
      <c r="F20" s="17">
        <v>134</v>
      </c>
      <c r="G20" s="17">
        <v>112</v>
      </c>
      <c r="H20" s="17">
        <v>262</v>
      </c>
      <c r="I20" s="17">
        <v>70</v>
      </c>
      <c r="J20" s="17">
        <v>571</v>
      </c>
      <c r="K20" s="17">
        <v>129</v>
      </c>
      <c r="L20" s="17">
        <v>305</v>
      </c>
      <c r="M20" s="17">
        <v>1397</v>
      </c>
      <c r="N20" s="17">
        <v>78</v>
      </c>
      <c r="O20" s="17">
        <v>1196</v>
      </c>
      <c r="P20" s="17">
        <v>201</v>
      </c>
      <c r="Q20" s="17">
        <v>530</v>
      </c>
      <c r="R20" s="17">
        <v>285</v>
      </c>
      <c r="S20" s="17">
        <v>172</v>
      </c>
      <c r="T20" s="17">
        <v>386</v>
      </c>
      <c r="U20" s="17">
        <v>104</v>
      </c>
      <c r="V20" s="17">
        <v>153</v>
      </c>
      <c r="W20" s="17">
        <v>4</v>
      </c>
    </row>
    <row r="21" spans="1:23" x14ac:dyDescent="0.25">
      <c r="A21" s="12">
        <v>43936</v>
      </c>
      <c r="B21" s="13">
        <v>7497</v>
      </c>
      <c r="C21" s="17">
        <v>566</v>
      </c>
      <c r="D21" s="17">
        <v>86</v>
      </c>
      <c r="E21" s="17">
        <v>633</v>
      </c>
      <c r="F21" s="17">
        <v>154</v>
      </c>
      <c r="G21" s="17">
        <v>126</v>
      </c>
      <c r="H21" s="17">
        <v>283</v>
      </c>
      <c r="I21" s="17">
        <v>99</v>
      </c>
      <c r="J21" s="17">
        <v>505</v>
      </c>
      <c r="K21" s="17">
        <v>127</v>
      </c>
      <c r="L21" s="17">
        <v>340</v>
      </c>
      <c r="M21" s="17">
        <v>1550</v>
      </c>
      <c r="N21" s="17">
        <v>59</v>
      </c>
      <c r="O21" s="17">
        <v>1195</v>
      </c>
      <c r="P21" s="17">
        <v>242</v>
      </c>
      <c r="Q21" s="17">
        <v>450</v>
      </c>
      <c r="R21" s="17">
        <v>277</v>
      </c>
      <c r="S21" s="17">
        <v>228</v>
      </c>
      <c r="T21" s="17">
        <v>296</v>
      </c>
      <c r="U21" s="17">
        <v>106</v>
      </c>
      <c r="V21" s="17">
        <v>170</v>
      </c>
      <c r="W21" s="17">
        <v>5</v>
      </c>
    </row>
    <row r="22" spans="1:23" x14ac:dyDescent="0.25">
      <c r="A22" s="12">
        <v>43937</v>
      </c>
      <c r="B22" s="13">
        <v>2</v>
      </c>
      <c r="C22" s="17"/>
      <c r="D22" s="17"/>
      <c r="E22" s="17"/>
      <c r="F22" s="17"/>
      <c r="G22" s="17"/>
      <c r="H22" s="17"/>
      <c r="I22" s="17"/>
      <c r="J22" s="17"/>
      <c r="K22" s="17">
        <v>1</v>
      </c>
      <c r="L22" s="17"/>
      <c r="M22" s="17"/>
      <c r="N22" s="17"/>
      <c r="O22" s="17"/>
      <c r="P22" s="17"/>
      <c r="Q22" s="17">
        <v>1</v>
      </c>
      <c r="R22" s="17"/>
      <c r="S22" s="17"/>
      <c r="T22" s="17"/>
      <c r="U22" s="17"/>
      <c r="V22" s="17"/>
      <c r="W22" s="17"/>
    </row>
    <row r="23" spans="1:23" x14ac:dyDescent="0.25">
      <c r="A23" s="12">
        <v>43941</v>
      </c>
      <c r="B23" s="13">
        <v>34</v>
      </c>
      <c r="C23" s="17">
        <v>3</v>
      </c>
      <c r="D23" s="17">
        <v>1</v>
      </c>
      <c r="E23" s="17">
        <v>2</v>
      </c>
      <c r="F23" s="17"/>
      <c r="G23" s="17">
        <v>1</v>
      </c>
      <c r="H23" s="17">
        <v>2</v>
      </c>
      <c r="I23" s="17"/>
      <c r="J23" s="17">
        <v>2</v>
      </c>
      <c r="K23" s="17"/>
      <c r="L23" s="17"/>
      <c r="M23" s="17">
        <v>14</v>
      </c>
      <c r="N23" s="17">
        <v>1</v>
      </c>
      <c r="O23" s="17">
        <v>6</v>
      </c>
      <c r="P23" s="17"/>
      <c r="Q23" s="17">
        <v>1</v>
      </c>
      <c r="R23" s="17"/>
      <c r="S23" s="17"/>
      <c r="T23" s="17"/>
      <c r="U23" s="17"/>
      <c r="V23" s="17">
        <v>1</v>
      </c>
      <c r="W23" s="17"/>
    </row>
    <row r="24" spans="1:23" x14ac:dyDescent="0.25">
      <c r="A24" s="92" t="s">
        <v>2</v>
      </c>
      <c r="B24" s="93">
        <v>160194</v>
      </c>
      <c r="C24" s="93">
        <v>11092</v>
      </c>
      <c r="D24" s="93">
        <v>2023</v>
      </c>
      <c r="E24" s="93">
        <v>12793</v>
      </c>
      <c r="F24" s="93">
        <v>2336</v>
      </c>
      <c r="G24" s="93">
        <v>2379</v>
      </c>
      <c r="H24" s="93">
        <v>5898</v>
      </c>
      <c r="I24" s="93">
        <v>2207</v>
      </c>
      <c r="J24" s="93">
        <v>10934</v>
      </c>
      <c r="K24" s="93">
        <v>2204</v>
      </c>
      <c r="L24" s="93">
        <v>7125</v>
      </c>
      <c r="M24" s="93">
        <v>35706</v>
      </c>
      <c r="N24" s="93">
        <v>1435</v>
      </c>
      <c r="O24" s="93">
        <v>26605</v>
      </c>
      <c r="P24" s="93">
        <v>5547</v>
      </c>
      <c r="Q24" s="93">
        <v>13134</v>
      </c>
      <c r="R24" s="93">
        <v>4324</v>
      </c>
      <c r="S24" s="93">
        <v>3188</v>
      </c>
      <c r="T24" s="93">
        <v>4676</v>
      </c>
      <c r="U24" s="93">
        <v>2893</v>
      </c>
      <c r="V24" s="93">
        <v>3619</v>
      </c>
      <c r="W24" s="93">
        <v>76</v>
      </c>
    </row>
    <row r="25" spans="1:23" x14ac:dyDescent="0.25">
      <c r="F25" s="5"/>
      <c r="G25" s="5"/>
    </row>
    <row r="26" spans="1:23" x14ac:dyDescent="0.25">
      <c r="F26" s="5"/>
      <c r="G26" s="5"/>
    </row>
    <row r="27" spans="1:23" x14ac:dyDescent="0.25">
      <c r="F27" s="5"/>
      <c r="G27" s="5"/>
    </row>
    <row r="28" spans="1:23" x14ac:dyDescent="0.25">
      <c r="F28" s="5"/>
      <c r="G28" s="5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/>
  </sheetViews>
  <sheetFormatPr defaultRowHeight="15" x14ac:dyDescent="0.25"/>
  <cols>
    <col min="3" max="6" width="15.7109375" customWidth="1"/>
  </cols>
  <sheetData>
    <row r="1" spans="1:6" x14ac:dyDescent="0.25">
      <c r="A1" s="3" t="s">
        <v>67</v>
      </c>
    </row>
    <row r="3" spans="1:6" ht="15.75" thickBot="1" x14ac:dyDescent="0.3"/>
    <row r="4" spans="1:6" ht="45.75" customHeight="1" thickBot="1" x14ac:dyDescent="0.3">
      <c r="B4" s="34"/>
      <c r="C4" s="68" t="s">
        <v>58</v>
      </c>
      <c r="D4" s="69"/>
      <c r="E4" s="70" t="s">
        <v>59</v>
      </c>
      <c r="F4" s="71"/>
    </row>
    <row r="5" spans="1:6" ht="46.5" customHeight="1" thickBot="1" x14ac:dyDescent="0.3">
      <c r="B5" s="34"/>
      <c r="C5" s="48" t="s">
        <v>53</v>
      </c>
      <c r="D5" s="47" t="s">
        <v>123</v>
      </c>
      <c r="E5" s="49" t="s">
        <v>53</v>
      </c>
      <c r="F5" s="50" t="s">
        <v>123</v>
      </c>
    </row>
    <row r="6" spans="1:6" x14ac:dyDescent="0.25">
      <c r="B6" s="35">
        <v>43890</v>
      </c>
      <c r="C6" s="51">
        <v>36</v>
      </c>
      <c r="D6" s="51">
        <v>13</v>
      </c>
      <c r="E6" s="51">
        <v>628</v>
      </c>
      <c r="F6" s="52">
        <v>52</v>
      </c>
    </row>
    <row r="7" spans="1:6" x14ac:dyDescent="0.25">
      <c r="B7" s="37">
        <v>43891</v>
      </c>
      <c r="C7" s="38">
        <v>0</v>
      </c>
      <c r="D7" s="38">
        <v>0</v>
      </c>
      <c r="E7" s="38">
        <v>0</v>
      </c>
      <c r="F7" s="53">
        <v>0</v>
      </c>
    </row>
    <row r="8" spans="1:6" x14ac:dyDescent="0.25">
      <c r="B8" s="37">
        <v>43892</v>
      </c>
      <c r="C8" s="38">
        <v>0</v>
      </c>
      <c r="D8" s="38">
        <v>0</v>
      </c>
      <c r="E8" s="38">
        <v>0</v>
      </c>
      <c r="F8" s="53">
        <v>0</v>
      </c>
    </row>
    <row r="9" spans="1:6" x14ac:dyDescent="0.25">
      <c r="B9" s="37">
        <v>43893</v>
      </c>
      <c r="C9" s="38">
        <v>1</v>
      </c>
      <c r="D9" s="38">
        <v>1</v>
      </c>
      <c r="E9" s="38">
        <v>4</v>
      </c>
      <c r="F9" s="53">
        <v>4</v>
      </c>
    </row>
    <row r="10" spans="1:6" x14ac:dyDescent="0.25">
      <c r="B10" s="37">
        <v>43894</v>
      </c>
      <c r="C10" s="38">
        <v>2</v>
      </c>
      <c r="D10" s="38">
        <v>1</v>
      </c>
      <c r="E10" s="38">
        <v>8</v>
      </c>
      <c r="F10" s="53">
        <v>4</v>
      </c>
    </row>
    <row r="11" spans="1:6" x14ac:dyDescent="0.25">
      <c r="B11" s="37">
        <v>43895</v>
      </c>
      <c r="C11" s="38">
        <v>4</v>
      </c>
      <c r="D11" s="38">
        <v>3</v>
      </c>
      <c r="E11" s="38">
        <v>16</v>
      </c>
      <c r="F11" s="53">
        <v>12</v>
      </c>
    </row>
    <row r="12" spans="1:6" x14ac:dyDescent="0.25">
      <c r="B12" s="37">
        <v>43896</v>
      </c>
      <c r="C12" s="38">
        <v>6</v>
      </c>
      <c r="D12" s="38">
        <v>3</v>
      </c>
      <c r="E12" s="38">
        <v>37</v>
      </c>
      <c r="F12" s="53">
        <v>12</v>
      </c>
    </row>
    <row r="13" spans="1:6" x14ac:dyDescent="0.25">
      <c r="B13" s="37">
        <v>43897</v>
      </c>
      <c r="C13" s="38">
        <v>6</v>
      </c>
      <c r="D13" s="38">
        <v>3</v>
      </c>
      <c r="E13" s="38">
        <v>37</v>
      </c>
      <c r="F13" s="53">
        <v>12</v>
      </c>
    </row>
    <row r="14" spans="1:6" x14ac:dyDescent="0.25">
      <c r="B14" s="37">
        <v>43898</v>
      </c>
      <c r="C14" s="38">
        <v>6</v>
      </c>
      <c r="D14" s="38">
        <v>3</v>
      </c>
      <c r="E14" s="38">
        <v>37</v>
      </c>
      <c r="F14" s="53">
        <v>12</v>
      </c>
    </row>
    <row r="15" spans="1:6" x14ac:dyDescent="0.25">
      <c r="B15" s="37">
        <v>43899</v>
      </c>
      <c r="C15" s="38">
        <v>7</v>
      </c>
      <c r="D15" s="38">
        <v>4</v>
      </c>
      <c r="E15" s="38">
        <v>40</v>
      </c>
      <c r="F15" s="53">
        <v>15</v>
      </c>
    </row>
    <row r="16" spans="1:6" x14ac:dyDescent="0.25">
      <c r="B16" s="37">
        <v>43900</v>
      </c>
      <c r="C16" s="38">
        <v>8</v>
      </c>
      <c r="D16" s="38">
        <v>5</v>
      </c>
      <c r="E16" s="38">
        <v>44</v>
      </c>
      <c r="F16" s="53">
        <v>19</v>
      </c>
    </row>
    <row r="17" spans="2:6" x14ac:dyDescent="0.25">
      <c r="B17" s="37">
        <v>43901</v>
      </c>
      <c r="C17" s="38">
        <v>8</v>
      </c>
      <c r="D17" s="38">
        <v>5</v>
      </c>
      <c r="E17" s="38">
        <v>44</v>
      </c>
      <c r="F17" s="53">
        <v>19</v>
      </c>
    </row>
    <row r="18" spans="2:6" x14ac:dyDescent="0.25">
      <c r="B18" s="37">
        <v>43902</v>
      </c>
      <c r="C18" s="38">
        <v>8</v>
      </c>
      <c r="D18" s="38">
        <v>5</v>
      </c>
      <c r="E18" s="38">
        <v>44</v>
      </c>
      <c r="F18" s="53">
        <v>19</v>
      </c>
    </row>
    <row r="19" spans="2:6" x14ac:dyDescent="0.25">
      <c r="B19" s="37">
        <v>43903</v>
      </c>
      <c r="C19" s="38">
        <v>12</v>
      </c>
      <c r="D19" s="38">
        <v>7</v>
      </c>
      <c r="E19" s="38">
        <v>66</v>
      </c>
      <c r="F19" s="53">
        <v>27</v>
      </c>
    </row>
    <row r="20" spans="2:6" x14ac:dyDescent="0.25">
      <c r="B20" s="37">
        <v>43904</v>
      </c>
      <c r="C20" s="38">
        <v>12</v>
      </c>
      <c r="D20" s="38">
        <v>7</v>
      </c>
      <c r="E20" s="38">
        <v>66</v>
      </c>
      <c r="F20" s="53">
        <v>27</v>
      </c>
    </row>
    <row r="21" spans="2:6" x14ac:dyDescent="0.25">
      <c r="B21" s="37">
        <v>43905</v>
      </c>
      <c r="C21" s="38">
        <v>12</v>
      </c>
      <c r="D21" s="38">
        <v>7</v>
      </c>
      <c r="E21" s="38">
        <v>66</v>
      </c>
      <c r="F21" s="53">
        <v>27</v>
      </c>
    </row>
    <row r="22" spans="2:6" x14ac:dyDescent="0.25">
      <c r="B22" s="37">
        <v>43906</v>
      </c>
      <c r="C22" s="38">
        <v>14</v>
      </c>
      <c r="D22" s="95">
        <v>8</v>
      </c>
      <c r="E22" s="38">
        <v>72</v>
      </c>
      <c r="F22" s="96">
        <v>29</v>
      </c>
    </row>
    <row r="23" spans="2:6" x14ac:dyDescent="0.25">
      <c r="B23" s="37">
        <v>43907</v>
      </c>
      <c r="C23" s="38">
        <v>16</v>
      </c>
      <c r="D23" s="95">
        <v>8</v>
      </c>
      <c r="E23" s="38">
        <v>88</v>
      </c>
      <c r="F23" s="96">
        <v>29</v>
      </c>
    </row>
    <row r="24" spans="2:6" x14ac:dyDescent="0.25">
      <c r="B24" s="37">
        <v>43908</v>
      </c>
      <c r="C24" s="38">
        <v>20</v>
      </c>
      <c r="D24" s="95">
        <v>11</v>
      </c>
      <c r="E24" s="38">
        <v>196</v>
      </c>
      <c r="F24" s="96">
        <v>47</v>
      </c>
    </row>
    <row r="25" spans="2:6" x14ac:dyDescent="0.25">
      <c r="B25" s="37">
        <v>43909</v>
      </c>
      <c r="C25" s="38">
        <v>23</v>
      </c>
      <c r="D25" s="95">
        <v>12</v>
      </c>
      <c r="E25" s="38">
        <v>220</v>
      </c>
      <c r="F25" s="96">
        <v>51</v>
      </c>
    </row>
    <row r="26" spans="2:6" x14ac:dyDescent="0.25">
      <c r="B26" s="37">
        <v>43910</v>
      </c>
      <c r="C26" s="38">
        <v>26</v>
      </c>
      <c r="D26" s="95">
        <v>12</v>
      </c>
      <c r="E26" s="38">
        <v>321</v>
      </c>
      <c r="F26" s="96">
        <v>51</v>
      </c>
    </row>
    <row r="27" spans="2:6" x14ac:dyDescent="0.25">
      <c r="B27" s="37">
        <v>43911</v>
      </c>
      <c r="C27" s="38">
        <v>26</v>
      </c>
      <c r="D27" s="95">
        <v>12</v>
      </c>
      <c r="E27" s="38">
        <v>321</v>
      </c>
      <c r="F27" s="96">
        <v>51</v>
      </c>
    </row>
    <row r="28" spans="2:6" x14ac:dyDescent="0.25">
      <c r="B28" s="37">
        <v>43912</v>
      </c>
      <c r="C28" s="38">
        <v>26</v>
      </c>
      <c r="D28" s="95">
        <v>12</v>
      </c>
      <c r="E28" s="38">
        <v>321</v>
      </c>
      <c r="F28" s="96">
        <v>51</v>
      </c>
    </row>
    <row r="29" spans="2:6" x14ac:dyDescent="0.25">
      <c r="B29" s="37">
        <v>43913</v>
      </c>
      <c r="C29" s="38">
        <v>29</v>
      </c>
      <c r="D29" s="95">
        <v>12</v>
      </c>
      <c r="E29" s="38">
        <v>360</v>
      </c>
      <c r="F29" s="96">
        <v>51</v>
      </c>
    </row>
    <row r="30" spans="2:6" x14ac:dyDescent="0.25">
      <c r="B30" s="37">
        <v>43914</v>
      </c>
      <c r="C30" s="38">
        <v>32</v>
      </c>
      <c r="D30" s="95">
        <v>12</v>
      </c>
      <c r="E30" s="38">
        <v>391</v>
      </c>
      <c r="F30" s="96">
        <v>51</v>
      </c>
    </row>
    <row r="31" spans="2:6" x14ac:dyDescent="0.25">
      <c r="B31" s="37">
        <v>43915</v>
      </c>
      <c r="C31" s="38">
        <v>45</v>
      </c>
      <c r="D31" s="95">
        <v>20</v>
      </c>
      <c r="E31" s="38">
        <v>612</v>
      </c>
      <c r="F31" s="96">
        <v>102</v>
      </c>
    </row>
    <row r="32" spans="2:6" x14ac:dyDescent="0.25">
      <c r="B32" s="37">
        <v>43916</v>
      </c>
      <c r="C32" s="38">
        <v>47</v>
      </c>
      <c r="D32" s="95">
        <v>21</v>
      </c>
      <c r="E32" s="38">
        <v>651</v>
      </c>
      <c r="F32" s="96">
        <v>105</v>
      </c>
    </row>
    <row r="33" spans="2:6" x14ac:dyDescent="0.25">
      <c r="B33" s="37">
        <v>43917</v>
      </c>
      <c r="C33" s="38">
        <v>49</v>
      </c>
      <c r="D33" s="95">
        <v>21</v>
      </c>
      <c r="E33" s="38">
        <v>682</v>
      </c>
      <c r="F33" s="96">
        <v>105</v>
      </c>
    </row>
    <row r="34" spans="2:6" x14ac:dyDescent="0.25">
      <c r="B34" s="37">
        <v>43918</v>
      </c>
      <c r="C34" s="38">
        <v>49</v>
      </c>
      <c r="D34" s="95">
        <v>21</v>
      </c>
      <c r="E34" s="38">
        <v>682</v>
      </c>
      <c r="F34" s="96">
        <v>105</v>
      </c>
    </row>
    <row r="35" spans="2:6" x14ac:dyDescent="0.25">
      <c r="B35" s="37">
        <v>43919</v>
      </c>
      <c r="C35" s="38">
        <v>49</v>
      </c>
      <c r="D35" s="95">
        <v>21</v>
      </c>
      <c r="E35" s="38">
        <v>682</v>
      </c>
      <c r="F35" s="96">
        <v>105</v>
      </c>
    </row>
    <row r="36" spans="2:6" x14ac:dyDescent="0.25">
      <c r="B36" s="37">
        <v>43920</v>
      </c>
      <c r="C36" s="38">
        <v>53</v>
      </c>
      <c r="D36" s="95">
        <v>23</v>
      </c>
      <c r="E36" s="38">
        <v>762</v>
      </c>
      <c r="F36" s="96">
        <v>119</v>
      </c>
    </row>
    <row r="37" spans="2:6" x14ac:dyDescent="0.25">
      <c r="B37" s="39">
        <v>43921</v>
      </c>
      <c r="C37" s="36">
        <v>57</v>
      </c>
      <c r="D37" s="36">
        <v>26</v>
      </c>
      <c r="E37" s="36">
        <v>786</v>
      </c>
      <c r="F37" s="54">
        <v>139</v>
      </c>
    </row>
    <row r="38" spans="2:6" x14ac:dyDescent="0.25">
      <c r="B38" s="37">
        <v>43922</v>
      </c>
      <c r="C38" s="38">
        <v>2</v>
      </c>
      <c r="D38" s="38">
        <v>1</v>
      </c>
      <c r="E38" s="38">
        <v>13</v>
      </c>
      <c r="F38" s="53">
        <v>3</v>
      </c>
    </row>
    <row r="39" spans="2:6" x14ac:dyDescent="0.25">
      <c r="B39" s="37">
        <v>43923</v>
      </c>
      <c r="C39" s="38">
        <v>18</v>
      </c>
      <c r="D39" s="95">
        <v>9</v>
      </c>
      <c r="E39" s="38">
        <v>163</v>
      </c>
      <c r="F39" s="96">
        <v>58</v>
      </c>
    </row>
    <row r="40" spans="2:6" x14ac:dyDescent="0.25">
      <c r="B40" s="37">
        <v>43924</v>
      </c>
      <c r="C40" s="38">
        <v>21</v>
      </c>
      <c r="D40" s="95">
        <v>10</v>
      </c>
      <c r="E40" s="38">
        <v>195</v>
      </c>
      <c r="F40" s="96">
        <v>53</v>
      </c>
    </row>
    <row r="41" spans="2:6" x14ac:dyDescent="0.25">
      <c r="B41" s="37">
        <v>43925</v>
      </c>
      <c r="C41" s="38">
        <v>21</v>
      </c>
      <c r="D41" s="95">
        <v>10</v>
      </c>
      <c r="E41" s="38">
        <v>195</v>
      </c>
      <c r="F41" s="96">
        <v>53</v>
      </c>
    </row>
    <row r="42" spans="2:6" x14ac:dyDescent="0.25">
      <c r="B42" s="37">
        <v>43926</v>
      </c>
      <c r="C42" s="38">
        <v>21</v>
      </c>
      <c r="D42" s="95">
        <v>10</v>
      </c>
      <c r="E42" s="38">
        <v>195</v>
      </c>
      <c r="F42" s="96">
        <v>53</v>
      </c>
    </row>
    <row r="43" spans="2:6" x14ac:dyDescent="0.25">
      <c r="B43" s="37">
        <v>43927</v>
      </c>
      <c r="C43" s="38">
        <v>33</v>
      </c>
      <c r="D43" s="95">
        <v>17</v>
      </c>
      <c r="E43" s="38">
        <v>309</v>
      </c>
      <c r="F43" s="96">
        <v>84</v>
      </c>
    </row>
    <row r="44" spans="2:6" x14ac:dyDescent="0.25">
      <c r="B44" s="37">
        <v>43928</v>
      </c>
      <c r="C44" s="40">
        <v>44</v>
      </c>
      <c r="D44" s="95">
        <v>26</v>
      </c>
      <c r="E44" s="40">
        <v>383</v>
      </c>
      <c r="F44" s="96">
        <v>130</v>
      </c>
    </row>
    <row r="45" spans="2:6" x14ac:dyDescent="0.25">
      <c r="B45" s="37">
        <v>43929</v>
      </c>
      <c r="C45" s="38">
        <v>48</v>
      </c>
      <c r="D45" s="95">
        <v>28</v>
      </c>
      <c r="E45" s="38">
        <v>437</v>
      </c>
      <c r="F45" s="96">
        <v>135</v>
      </c>
    </row>
    <row r="46" spans="2:6" x14ac:dyDescent="0.25">
      <c r="B46" s="37">
        <v>43930</v>
      </c>
      <c r="C46" s="38">
        <v>50</v>
      </c>
      <c r="D46" s="95">
        <v>30</v>
      </c>
      <c r="E46" s="38">
        <v>443</v>
      </c>
      <c r="F46" s="96">
        <v>141</v>
      </c>
    </row>
    <row r="47" spans="2:6" x14ac:dyDescent="0.25">
      <c r="B47" s="37">
        <v>43931</v>
      </c>
      <c r="C47" s="38">
        <v>50</v>
      </c>
      <c r="D47" s="95">
        <v>30</v>
      </c>
      <c r="E47" s="38">
        <v>443</v>
      </c>
      <c r="F47" s="96">
        <v>141</v>
      </c>
    </row>
    <row r="48" spans="2:6" x14ac:dyDescent="0.25">
      <c r="B48" s="37">
        <v>43932</v>
      </c>
      <c r="C48" s="38">
        <v>50</v>
      </c>
      <c r="D48" s="95">
        <v>30</v>
      </c>
      <c r="E48" s="38">
        <v>443</v>
      </c>
      <c r="F48" s="96">
        <v>141</v>
      </c>
    </row>
    <row r="49" spans="2:6" x14ac:dyDescent="0.25">
      <c r="B49" s="37">
        <v>43933</v>
      </c>
      <c r="C49" s="38">
        <v>50</v>
      </c>
      <c r="D49" s="95">
        <v>30</v>
      </c>
      <c r="E49" s="38">
        <v>443</v>
      </c>
      <c r="F49" s="96">
        <v>141</v>
      </c>
    </row>
    <row r="50" spans="2:6" x14ac:dyDescent="0.25">
      <c r="B50" s="37">
        <v>43934</v>
      </c>
      <c r="C50" s="38">
        <v>52</v>
      </c>
      <c r="D50" s="95">
        <v>31</v>
      </c>
      <c r="E50" s="38">
        <v>458</v>
      </c>
      <c r="F50" s="96">
        <v>145</v>
      </c>
    </row>
    <row r="51" spans="2:6" x14ac:dyDescent="0.25">
      <c r="B51" s="37">
        <v>43935</v>
      </c>
      <c r="C51" s="38">
        <v>66</v>
      </c>
      <c r="D51" s="95">
        <v>41</v>
      </c>
      <c r="E51" s="38">
        <v>571</v>
      </c>
      <c r="F51" s="96">
        <v>194</v>
      </c>
    </row>
    <row r="52" spans="2:6" x14ac:dyDescent="0.25">
      <c r="B52" s="37">
        <v>43936</v>
      </c>
      <c r="C52" s="38">
        <v>71</v>
      </c>
      <c r="D52" s="95">
        <v>42</v>
      </c>
      <c r="E52" s="38">
        <v>644</v>
      </c>
      <c r="F52" s="96">
        <v>197</v>
      </c>
    </row>
    <row r="53" spans="2:6" x14ac:dyDescent="0.25">
      <c r="B53" s="37">
        <v>43937</v>
      </c>
      <c r="C53" s="38">
        <v>86</v>
      </c>
      <c r="D53" s="95">
        <v>48</v>
      </c>
      <c r="E53" s="38">
        <v>716</v>
      </c>
      <c r="F53" s="96">
        <v>226</v>
      </c>
    </row>
    <row r="54" spans="2:6" ht="15.75" thickBot="1" x14ac:dyDescent="0.3">
      <c r="B54" s="97">
        <v>43938</v>
      </c>
      <c r="C54" s="98">
        <v>91</v>
      </c>
      <c r="D54" s="98">
        <v>50</v>
      </c>
      <c r="E54" s="98">
        <v>814</v>
      </c>
      <c r="F54" s="99">
        <v>239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/>
  </sheetViews>
  <sheetFormatPr defaultRowHeight="15" x14ac:dyDescent="0.25"/>
  <cols>
    <col min="3" max="3" width="37.140625" bestFit="1" customWidth="1"/>
    <col min="4" max="4" width="28.5703125" style="34" bestFit="1" customWidth="1"/>
    <col min="5" max="5" width="19.42578125" bestFit="1" customWidth="1"/>
  </cols>
  <sheetData>
    <row r="1" spans="1:5" x14ac:dyDescent="0.25">
      <c r="A1" s="3" t="s">
        <v>66</v>
      </c>
    </row>
    <row r="2" spans="1:5" ht="15.75" thickBot="1" x14ac:dyDescent="0.3"/>
    <row r="3" spans="1:5" ht="15.75" thickBot="1" x14ac:dyDescent="0.3">
      <c r="B3" s="75" t="s">
        <v>46</v>
      </c>
      <c r="C3" s="76"/>
      <c r="D3" s="42" t="s">
        <v>47</v>
      </c>
      <c r="E3" s="31" t="s">
        <v>48</v>
      </c>
    </row>
    <row r="4" spans="1:5" x14ac:dyDescent="0.25">
      <c r="B4" s="77"/>
      <c r="C4" s="78"/>
      <c r="D4" s="83">
        <v>43891</v>
      </c>
      <c r="E4" s="81">
        <v>43940</v>
      </c>
    </row>
    <row r="5" spans="1:5" ht="15.75" thickBot="1" x14ac:dyDescent="0.3">
      <c r="B5" s="79"/>
      <c r="C5" s="80"/>
      <c r="D5" s="84"/>
      <c r="E5" s="82"/>
    </row>
    <row r="6" spans="1:5" ht="15.75" thickBot="1" x14ac:dyDescent="0.3">
      <c r="B6" s="72" t="s">
        <v>49</v>
      </c>
      <c r="C6" s="32" t="s">
        <v>50</v>
      </c>
      <c r="D6" s="41" t="s">
        <v>61</v>
      </c>
      <c r="E6" s="33">
        <v>364339</v>
      </c>
    </row>
    <row r="7" spans="1:5" ht="15.75" thickBot="1" x14ac:dyDescent="0.3">
      <c r="B7" s="73"/>
      <c r="C7" s="32" t="s">
        <v>51</v>
      </c>
      <c r="D7" s="33">
        <v>2338</v>
      </c>
      <c r="E7" s="33">
        <v>3484</v>
      </c>
    </row>
    <row r="8" spans="1:5" ht="15.75" thickBot="1" x14ac:dyDescent="0.3">
      <c r="B8" s="74"/>
      <c r="C8" s="32" t="s">
        <v>52</v>
      </c>
      <c r="D8" s="33">
        <v>334</v>
      </c>
      <c r="E8" s="33">
        <v>112</v>
      </c>
    </row>
    <row r="12" spans="1:5" x14ac:dyDescent="0.25">
      <c r="C12" t="s">
        <v>60</v>
      </c>
    </row>
  </sheetData>
  <mergeCells count="4">
    <mergeCell ref="B6:B8"/>
    <mergeCell ref="B3:C5"/>
    <mergeCell ref="E4:E5"/>
    <mergeCell ref="D4:D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4" customWidth="1"/>
    <col min="4" max="4" width="11.28515625" style="45" customWidth="1"/>
    <col min="5" max="12" width="9.140625" style="34"/>
    <col min="13" max="19" width="11.28515625" style="34" customWidth="1"/>
    <col min="20" max="16384" width="9.140625" style="34"/>
  </cols>
  <sheetData>
    <row r="1" spans="1:3" x14ac:dyDescent="0.25">
      <c r="A1" s="3" t="s">
        <v>73</v>
      </c>
    </row>
    <row r="2" spans="1:3" x14ac:dyDescent="0.25">
      <c r="A2" s="3"/>
    </row>
    <row r="3" spans="1:3" x14ac:dyDescent="0.25">
      <c r="A3" s="43" t="s">
        <v>130</v>
      </c>
    </row>
    <row r="4" spans="1:3" x14ac:dyDescent="0.25">
      <c r="A4" s="43"/>
    </row>
    <row r="5" spans="1:3" x14ac:dyDescent="0.25">
      <c r="A5" s="1" t="s">
        <v>126</v>
      </c>
    </row>
    <row r="7" spans="1:3" x14ac:dyDescent="0.25">
      <c r="B7" s="85" t="s">
        <v>63</v>
      </c>
      <c r="C7" s="85"/>
    </row>
    <row r="8" spans="1:3" x14ac:dyDescent="0.25">
      <c r="B8" s="86">
        <v>2020</v>
      </c>
      <c r="C8" s="87"/>
    </row>
    <row r="9" spans="1:3" x14ac:dyDescent="0.25">
      <c r="B9" s="46" t="s">
        <v>64</v>
      </c>
      <c r="C9" s="46" t="s">
        <v>65</v>
      </c>
    </row>
    <row r="10" spans="1:3" x14ac:dyDescent="0.25">
      <c r="A10" s="12">
        <v>43906</v>
      </c>
      <c r="B10" s="17">
        <v>1675</v>
      </c>
      <c r="C10" s="13">
        <f>+B10</f>
        <v>1675</v>
      </c>
    </row>
    <row r="11" spans="1:3" x14ac:dyDescent="0.25">
      <c r="A11" s="12">
        <v>43907</v>
      </c>
      <c r="B11" s="17">
        <v>1849</v>
      </c>
      <c r="C11" s="13">
        <f t="shared" ref="C11:C45" si="0">+C10+B11</f>
        <v>3524</v>
      </c>
    </row>
    <row r="12" spans="1:3" x14ac:dyDescent="0.25">
      <c r="A12" s="12">
        <v>43908</v>
      </c>
      <c r="B12" s="17">
        <v>2314</v>
      </c>
      <c r="C12" s="13">
        <f t="shared" si="0"/>
        <v>5838</v>
      </c>
    </row>
    <row r="13" spans="1:3" x14ac:dyDescent="0.25">
      <c r="A13" s="12">
        <v>43909</v>
      </c>
      <c r="B13" s="17">
        <v>2484</v>
      </c>
      <c r="C13" s="13">
        <f t="shared" si="0"/>
        <v>8322</v>
      </c>
    </row>
    <row r="14" spans="1:3" x14ac:dyDescent="0.25">
      <c r="A14" s="12">
        <v>43910</v>
      </c>
      <c r="B14" s="17">
        <v>2497</v>
      </c>
      <c r="C14" s="13">
        <f t="shared" si="0"/>
        <v>10819</v>
      </c>
    </row>
    <row r="15" spans="1:3" x14ac:dyDescent="0.25">
      <c r="A15" s="12">
        <v>43911</v>
      </c>
      <c r="B15" s="17">
        <v>284</v>
      </c>
      <c r="C15" s="13">
        <f t="shared" si="0"/>
        <v>11103</v>
      </c>
    </row>
    <row r="16" spans="1:3" x14ac:dyDescent="0.25">
      <c r="A16" s="12">
        <v>43912</v>
      </c>
      <c r="B16" s="17">
        <v>141</v>
      </c>
      <c r="C16" s="13">
        <f t="shared" si="0"/>
        <v>11244</v>
      </c>
    </row>
    <row r="17" spans="1:3" x14ac:dyDescent="0.25">
      <c r="A17" s="12">
        <v>43913</v>
      </c>
      <c r="B17" s="17">
        <v>3158</v>
      </c>
      <c r="C17" s="13">
        <f t="shared" si="0"/>
        <v>14402</v>
      </c>
    </row>
    <row r="18" spans="1:3" x14ac:dyDescent="0.25">
      <c r="A18" s="12">
        <v>43914</v>
      </c>
      <c r="B18" s="17">
        <v>2817</v>
      </c>
      <c r="C18" s="13">
        <f t="shared" si="0"/>
        <v>17219</v>
      </c>
    </row>
    <row r="19" spans="1:3" x14ac:dyDescent="0.25">
      <c r="A19" s="12">
        <v>43915</v>
      </c>
      <c r="B19" s="17">
        <v>2913</v>
      </c>
      <c r="C19" s="13">
        <f t="shared" si="0"/>
        <v>20132</v>
      </c>
    </row>
    <row r="20" spans="1:3" x14ac:dyDescent="0.25">
      <c r="A20" s="12">
        <v>43916</v>
      </c>
      <c r="B20" s="17">
        <v>2638</v>
      </c>
      <c r="C20" s="13">
        <f t="shared" si="0"/>
        <v>22770</v>
      </c>
    </row>
    <row r="21" spans="1:3" x14ac:dyDescent="0.25">
      <c r="A21" s="12">
        <v>43917</v>
      </c>
      <c r="B21" s="17">
        <v>2661</v>
      </c>
      <c r="C21" s="13">
        <f t="shared" si="0"/>
        <v>25431</v>
      </c>
    </row>
    <row r="22" spans="1:3" x14ac:dyDescent="0.25">
      <c r="A22" s="12">
        <v>43918</v>
      </c>
      <c r="B22" s="17">
        <v>293</v>
      </c>
      <c r="C22" s="13">
        <f t="shared" si="0"/>
        <v>25724</v>
      </c>
    </row>
    <row r="23" spans="1:3" x14ac:dyDescent="0.25">
      <c r="A23" s="12">
        <v>43919</v>
      </c>
      <c r="B23" s="7">
        <v>125</v>
      </c>
      <c r="C23" s="13">
        <f t="shared" si="0"/>
        <v>25849</v>
      </c>
    </row>
    <row r="24" spans="1:3" x14ac:dyDescent="0.25">
      <c r="A24" s="12">
        <v>43920</v>
      </c>
      <c r="B24" s="17">
        <v>2622</v>
      </c>
      <c r="C24" s="13">
        <f t="shared" si="0"/>
        <v>28471</v>
      </c>
    </row>
    <row r="25" spans="1:3" x14ac:dyDescent="0.25">
      <c r="A25" s="12">
        <v>43921</v>
      </c>
      <c r="B25" s="17">
        <v>1771</v>
      </c>
      <c r="C25" s="13">
        <f t="shared" si="0"/>
        <v>30242</v>
      </c>
    </row>
    <row r="26" spans="1:3" x14ac:dyDescent="0.25">
      <c r="A26" s="12">
        <v>43922</v>
      </c>
      <c r="B26" s="17">
        <v>6007</v>
      </c>
      <c r="C26" s="13">
        <f t="shared" si="0"/>
        <v>36249</v>
      </c>
    </row>
    <row r="27" spans="1:3" x14ac:dyDescent="0.25">
      <c r="A27" s="12">
        <v>43923</v>
      </c>
      <c r="B27" s="17">
        <v>3822</v>
      </c>
      <c r="C27" s="13">
        <f t="shared" si="0"/>
        <v>40071</v>
      </c>
    </row>
    <row r="28" spans="1:3" x14ac:dyDescent="0.25">
      <c r="A28" s="12">
        <v>43924</v>
      </c>
      <c r="B28" s="17">
        <v>3339</v>
      </c>
      <c r="C28" s="13">
        <f t="shared" si="0"/>
        <v>43410</v>
      </c>
    </row>
    <row r="29" spans="1:3" x14ac:dyDescent="0.25">
      <c r="A29" s="12">
        <v>43925</v>
      </c>
      <c r="B29" s="17">
        <v>394</v>
      </c>
      <c r="C29" s="13">
        <f t="shared" si="0"/>
        <v>43804</v>
      </c>
    </row>
    <row r="30" spans="1:3" x14ac:dyDescent="0.25">
      <c r="A30" s="12">
        <v>43926</v>
      </c>
      <c r="B30" s="17">
        <v>199</v>
      </c>
      <c r="C30" s="13">
        <f t="shared" si="0"/>
        <v>44003</v>
      </c>
    </row>
    <row r="31" spans="1:3" x14ac:dyDescent="0.25">
      <c r="A31" s="12">
        <v>43927</v>
      </c>
      <c r="B31" s="17">
        <v>3753</v>
      </c>
      <c r="C31" s="13">
        <f t="shared" si="0"/>
        <v>47756</v>
      </c>
    </row>
    <row r="32" spans="1:3" x14ac:dyDescent="0.25">
      <c r="A32" s="12">
        <v>43928</v>
      </c>
      <c r="B32" s="17">
        <v>3054</v>
      </c>
      <c r="C32" s="13">
        <f t="shared" si="0"/>
        <v>50810</v>
      </c>
    </row>
    <row r="33" spans="1:3" x14ac:dyDescent="0.25">
      <c r="A33" s="12">
        <v>43929</v>
      </c>
      <c r="B33" s="17">
        <v>2865</v>
      </c>
      <c r="C33" s="13">
        <f t="shared" si="0"/>
        <v>53675</v>
      </c>
    </row>
    <row r="34" spans="1:3" x14ac:dyDescent="0.25">
      <c r="A34" s="12">
        <v>43930</v>
      </c>
      <c r="B34" s="17">
        <v>1888</v>
      </c>
      <c r="C34" s="13">
        <f t="shared" si="0"/>
        <v>55563</v>
      </c>
    </row>
    <row r="35" spans="1:3" x14ac:dyDescent="0.25">
      <c r="A35" s="12">
        <v>43931</v>
      </c>
      <c r="B35" s="17">
        <v>431</v>
      </c>
      <c r="C35" s="13">
        <f t="shared" si="0"/>
        <v>55994</v>
      </c>
    </row>
    <row r="36" spans="1:3" x14ac:dyDescent="0.25">
      <c r="A36" s="12">
        <v>43932</v>
      </c>
      <c r="B36" s="17">
        <v>183</v>
      </c>
      <c r="C36" s="13">
        <f t="shared" si="0"/>
        <v>56177</v>
      </c>
    </row>
    <row r="37" spans="1:3" x14ac:dyDescent="0.25">
      <c r="A37" s="12">
        <v>43933</v>
      </c>
      <c r="B37" s="17">
        <v>105</v>
      </c>
      <c r="C37" s="13">
        <f t="shared" si="0"/>
        <v>56282</v>
      </c>
    </row>
    <row r="38" spans="1:3" x14ac:dyDescent="0.25">
      <c r="A38" s="12">
        <v>43934</v>
      </c>
      <c r="B38" s="17">
        <v>1563</v>
      </c>
      <c r="C38" s="13">
        <f t="shared" si="0"/>
        <v>57845</v>
      </c>
    </row>
    <row r="39" spans="1:3" x14ac:dyDescent="0.25">
      <c r="A39" s="12">
        <v>43935</v>
      </c>
      <c r="B39" s="17">
        <v>2314</v>
      </c>
      <c r="C39" s="13">
        <f t="shared" si="0"/>
        <v>60159</v>
      </c>
    </row>
    <row r="40" spans="1:3" x14ac:dyDescent="0.25">
      <c r="A40" s="12">
        <v>43936</v>
      </c>
      <c r="B40" s="17">
        <v>1868</v>
      </c>
      <c r="C40" s="13">
        <f t="shared" si="0"/>
        <v>62027</v>
      </c>
    </row>
    <row r="41" spans="1:3" x14ac:dyDescent="0.25">
      <c r="A41" s="12">
        <v>43937</v>
      </c>
      <c r="B41" s="17">
        <v>1636</v>
      </c>
      <c r="C41" s="13">
        <f t="shared" si="0"/>
        <v>63663</v>
      </c>
    </row>
    <row r="42" spans="1:3" x14ac:dyDescent="0.25">
      <c r="A42" s="12">
        <v>43938</v>
      </c>
      <c r="B42" s="17">
        <v>1047</v>
      </c>
      <c r="C42" s="13">
        <f t="shared" si="0"/>
        <v>64710</v>
      </c>
    </row>
    <row r="43" spans="1:3" x14ac:dyDescent="0.25">
      <c r="A43" s="12">
        <v>43939</v>
      </c>
      <c r="B43" s="94">
        <v>45</v>
      </c>
      <c r="C43" s="13">
        <f t="shared" si="0"/>
        <v>64755</v>
      </c>
    </row>
    <row r="44" spans="1:3" x14ac:dyDescent="0.25">
      <c r="A44" s="12">
        <v>43940</v>
      </c>
      <c r="B44" s="94">
        <v>23</v>
      </c>
      <c r="C44" s="13">
        <f t="shared" si="0"/>
        <v>64778</v>
      </c>
    </row>
    <row r="45" spans="1:3" x14ac:dyDescent="0.25">
      <c r="A45" s="12">
        <v>43941</v>
      </c>
      <c r="B45" s="7">
        <v>7</v>
      </c>
      <c r="C45" s="30">
        <f t="shared" si="0"/>
        <v>64785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/>
  </sheetViews>
  <sheetFormatPr defaultRowHeight="15" x14ac:dyDescent="0.25"/>
  <cols>
    <col min="1" max="1" width="12.7109375" customWidth="1"/>
    <col min="2" max="3" width="22.42578125" style="26" customWidth="1"/>
  </cols>
  <sheetData>
    <row r="1" spans="1:2" x14ac:dyDescent="0.25">
      <c r="A1" s="3" t="s">
        <v>70</v>
      </c>
    </row>
    <row r="2" spans="1:2" x14ac:dyDescent="0.25">
      <c r="A2" s="34"/>
    </row>
    <row r="3" spans="1:2" x14ac:dyDescent="0.25">
      <c r="A3" s="3" t="s">
        <v>42</v>
      </c>
    </row>
    <row r="4" spans="1:2" x14ac:dyDescent="0.25">
      <c r="A4" s="3" t="s">
        <v>71</v>
      </c>
    </row>
    <row r="5" spans="1:2" x14ac:dyDescent="0.25">
      <c r="A5" s="3" t="s">
        <v>43</v>
      </c>
    </row>
    <row r="6" spans="1:2" x14ac:dyDescent="0.25">
      <c r="A6" s="34"/>
    </row>
    <row r="7" spans="1:2" x14ac:dyDescent="0.25">
      <c r="A7" s="1" t="s">
        <v>126</v>
      </c>
    </row>
    <row r="8" spans="1:2" x14ac:dyDescent="0.25">
      <c r="A8" s="34"/>
    </row>
    <row r="9" spans="1:2" x14ac:dyDescent="0.25">
      <c r="A9" s="34"/>
    </row>
    <row r="10" spans="1:2" x14ac:dyDescent="0.25">
      <c r="A10" s="34"/>
      <c r="B10" s="27" t="s">
        <v>72</v>
      </c>
    </row>
    <row r="11" spans="1:2" x14ac:dyDescent="0.25">
      <c r="A11" s="15">
        <v>202003</v>
      </c>
      <c r="B11" s="6">
        <v>4220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2020-04-20T15:11:20Z</cp:lastPrinted>
  <dcterms:created xsi:type="dcterms:W3CDTF">2020-03-10T11:53:20Z</dcterms:created>
  <dcterms:modified xsi:type="dcterms:W3CDTF">2020-04-20T15:12:06Z</dcterms:modified>
</cp:coreProperties>
</file>