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Osimplificado" sheetId="27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8" l="1"/>
  <c r="F9" i="28" s="1"/>
  <c r="C8" i="28"/>
  <c r="C9" i="28" s="1"/>
  <c r="F10" i="28" l="1"/>
  <c r="C10" i="28"/>
  <c r="C11" i="28" l="1"/>
  <c r="F11" i="28"/>
  <c r="C12" i="28" l="1"/>
  <c r="F12" i="28"/>
  <c r="C13" i="28" l="1"/>
  <c r="F13" i="28"/>
  <c r="C14" i="28" l="1"/>
  <c r="F14" i="28"/>
  <c r="F15" i="28" l="1"/>
  <c r="C15" i="28"/>
  <c r="C16" i="28" l="1"/>
  <c r="F16" i="28"/>
  <c r="F17" i="28" l="1"/>
  <c r="C17" i="28"/>
  <c r="C18" i="28" l="1"/>
  <c r="F18" i="28"/>
  <c r="F19" i="28" l="1"/>
  <c r="C19" i="28"/>
  <c r="C20" i="28" l="1"/>
  <c r="F20" i="28"/>
  <c r="F21" i="28" l="1"/>
  <c r="C21" i="28"/>
  <c r="C22" i="28" l="1"/>
  <c r="F22" i="28"/>
  <c r="F23" i="28" l="1"/>
  <c r="C23" i="28"/>
  <c r="C24" i="28" l="1"/>
  <c r="F24" i="28"/>
  <c r="F25" i="28" l="1"/>
  <c r="C25" i="28"/>
  <c r="C26" i="28" l="1"/>
  <c r="F26" i="28"/>
  <c r="F27" i="28" l="1"/>
  <c r="C27" i="28"/>
  <c r="C28" i="28" l="1"/>
  <c r="F28" i="28"/>
  <c r="F29" i="28" l="1"/>
  <c r="C29" i="28"/>
  <c r="C30" i="28" l="1"/>
  <c r="F30" i="28"/>
  <c r="F31" i="28" l="1"/>
  <c r="C31" i="28"/>
  <c r="C32" i="28" l="1"/>
  <c r="F32" i="28"/>
  <c r="F33" i="28" l="1"/>
  <c r="C33" i="28"/>
  <c r="C34" i="28" l="1"/>
  <c r="F34" i="28"/>
  <c r="F35" i="28" l="1"/>
  <c r="C35" i="28"/>
  <c r="C36" i="28" l="1"/>
  <c r="F36" i="28"/>
  <c r="D20" i="9" l="1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C20" i="9"/>
  <c r="B20" i="9"/>
  <c r="B20" i="8" l="1"/>
  <c r="H18" i="8"/>
  <c r="H19" i="8"/>
  <c r="H15" i="8" l="1"/>
  <c r="H16" i="8"/>
  <c r="H17" i="8"/>
  <c r="H20" i="8" l="1"/>
  <c r="H9" i="8"/>
  <c r="H10" i="8"/>
  <c r="H11" i="8"/>
  <c r="H12" i="8"/>
  <c r="H13" i="8"/>
  <c r="H14" i="8"/>
  <c r="H8" i="8" l="1"/>
</calcChain>
</file>

<file path=xl/sharedStrings.xml><?xml version="1.0" encoding="utf-8"?>
<sst xmlns="http://schemas.openxmlformats.org/spreadsheetml/2006/main" count="187" uniqueCount="133">
  <si>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</si>
  <si>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</si>
  <si>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</si>
  <si>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</si>
  <si>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</si>
  <si>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</si>
  <si>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</si>
  <si>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</si>
  <si>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</si>
  <si>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</si>
  <si>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</si>
  <si>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</si>
  <si>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</si>
  <si>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</si>
  <si>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</si>
  <si>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</si>
  <si>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</si>
  <si>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</si>
  <si>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</si>
  <si>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MEDIDA DE APOIO EXTRAORDINÁRIO À REDUÇÃO DA ATIVIDADE ECONÓMICA DE TRABALHADOR INDEPENDENTE - NÚMERO DE PEDIDOS</t>
  </si>
  <si>
    <t>E COM REMUNERAÇÃO DECLARADA EM 2020-02</t>
  </si>
  <si>
    <t>Nº NISS_EE</t>
  </si>
  <si>
    <t>QTD_TRABALHADORES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</si>
  <si>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</si>
  <si>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</si>
  <si>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</si>
  <si>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</si>
  <si>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</si>
  <si>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</si>
  <si>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</si>
  <si>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</si>
  <si>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</si>
  <si>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</si>
  <si>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</si>
  <si>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</si>
  <si>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</si>
  <si>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</si>
  <si>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</si>
  <si>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</si>
  <si>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</si>
  <si>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</si>
  <si>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</si>
  <si>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</si>
  <si>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Prorrogação de Subsidio de Desemprego</t>
  </si>
  <si>
    <t>BENEFICIÁRIOS COM LANÇAMENTO DE APOIO EXCEPCIONAL A DESEMPREGADOS</t>
  </si>
  <si>
    <t>RESPCTIVOS MONTANTES LANÇADOS</t>
  </si>
  <si>
    <t>por mês de referência</t>
  </si>
  <si>
    <t>QTD_BENEFICIARIOS</t>
  </si>
  <si>
    <t>EEs QUE ENTREGARAM DOCUMENTO - COVID19 - Layoff Simplificado</t>
  </si>
  <si>
    <t>por data de registo do pedido e distrito de residência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</si>
  <si>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14/04/2020</t>
    </r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</si>
  <si>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relativa a 13/04/2020</t>
    </r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</si>
  <si>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</si>
  <si>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</si>
  <si>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</si>
  <si>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</si>
  <si>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</si>
  <si>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</si>
  <si>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</si>
  <si>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ALOJAMENTO, RESTAURAÇÃO E SIMILARES</t>
  </si>
  <si>
    <t>COMÉRCIO POR GROSSO E A RETALHO; REPARAÇÃO DE VEÍCULOS AUTOMÓVEIS E MOTOCICLOS</t>
  </si>
  <si>
    <t xml:space="preserve">INDÚSTRIAS TRANSFORMADORAS </t>
  </si>
  <si>
    <t>ACTIVIDADES DE SAÚDE HUMANA E APOIO  SOCIAL</t>
  </si>
  <si>
    <t>OUTRAS ACTIVIDADES DE SERVIÇOS</t>
  </si>
  <si>
    <t>ACTIVIDADES DE CONSULTORIA,  CIENTÍFICAS, TÉCNICAS E SIMILARES</t>
  </si>
  <si>
    <t xml:space="preserve">ACTIVIDADES ADMINISTRATIVAS E DOS SERVIÇOS DE APOIO </t>
  </si>
  <si>
    <t>TRANSPORTES E ARMAZENAGEM</t>
  </si>
  <si>
    <t>CONSTRUÇÃO</t>
  </si>
  <si>
    <t xml:space="preserve">ACTIVIDADES ARTÍSTICAS, DE ESPECTÁCULOS, DESPORTIVAS E RECREATIVAS </t>
  </si>
  <si>
    <t>EDUCAÇÃO</t>
  </si>
  <si>
    <t xml:space="preserve">ACTIVIDADES IMOBILIÁRIAS </t>
  </si>
  <si>
    <t xml:space="preserve">ACTIVIDADES DE INFORMAÇÃO E DE COMUNICAÇÃO </t>
  </si>
  <si>
    <t xml:space="preserve">AGRICULTURA, PRODUÇÃO ANIMAL, CAÇA,  FLORESTA E PESCA </t>
  </si>
  <si>
    <t>ACTIVIDADES FINANCEIRAS E DE SEGUROS</t>
  </si>
  <si>
    <t xml:space="preserve">CAPTAÇÃO, TRATAMENTO E DISTRIBUIÇÃO DE ÁGUA; SANEAMENTO,  GESTÃO DE RESÍDUOS E DESPOLUIÇÃO </t>
  </si>
  <si>
    <t>INDÚSTRIAS EXTRACTIVAS</t>
  </si>
  <si>
    <t>ADMINISTRAÇÃO PÚBLICA E DEFESA; SEGURANÇA SOCIAL OBRIGATÓRIA</t>
  </si>
  <si>
    <t>ELECTRICIDADE, GÁS, VAPOR,  ÁGUA QUENTE E FRIA E AR FRIO</t>
  </si>
  <si>
    <t>ACTIVIDADES DOS ORGANISMOS INTERNACIONAIS E OUTRAS INSTITUIÇÕES EXTRA-TERRITORIAIS</t>
  </si>
  <si>
    <t>DESCONHECIDA</t>
  </si>
  <si>
    <t>Total</t>
  </si>
  <si>
    <t>0 a 10 trabalhadores</t>
  </si>
  <si>
    <t>11 a 25 trabalhadores</t>
  </si>
  <si>
    <t>26 a 49 trabalhadores</t>
  </si>
  <si>
    <t>50 a 249 trabalhadores</t>
  </si>
  <si>
    <t>&gt;= 250 trabalhadores</t>
  </si>
  <si>
    <t>55.143</t>
  </si>
  <si>
    <t>8.775</t>
  </si>
  <si>
    <t>2.902</t>
  </si>
  <si>
    <t>2.352</t>
  </si>
  <si>
    <t>69.581</t>
  </si>
  <si>
    <t>Lisboa</t>
  </si>
  <si>
    <t>Setúbal</t>
  </si>
  <si>
    <t>Viseu</t>
  </si>
  <si>
    <t>Évora</t>
  </si>
  <si>
    <t>Porto</t>
  </si>
  <si>
    <t>Leiria</t>
  </si>
  <si>
    <t>Guarda</t>
  </si>
  <si>
    <t>Braga</t>
  </si>
  <si>
    <t>Coimbra</t>
  </si>
  <si>
    <t>Vila Real</t>
  </si>
  <si>
    <t>Bragança</t>
  </si>
  <si>
    <t xml:space="preserve">Faro </t>
  </si>
  <si>
    <t>RA Madeira</t>
  </si>
  <si>
    <t>RA Açores</t>
  </si>
  <si>
    <t>Beja</t>
  </si>
  <si>
    <t>Aveiro</t>
  </si>
  <si>
    <t>Santarém</t>
  </si>
  <si>
    <t>Castelo Branco</t>
  </si>
  <si>
    <t>Portalegre</t>
  </si>
  <si>
    <t>Processos de despedimento coletivo iniciados
(dados acumulados)</t>
  </si>
  <si>
    <t>Trabalhadores a despedir
(dados acumulados)</t>
  </si>
  <si>
    <t>Microempresas 
(109 trabalhadores)</t>
  </si>
  <si>
    <t>* dados preliminares</t>
  </si>
  <si>
    <t>321 164 *</t>
  </si>
  <si>
    <t>Distrito</t>
  </si>
  <si>
    <t>% do total</t>
  </si>
  <si>
    <t>Viana do Castelo</t>
  </si>
  <si>
    <t>por distrito, CAE e dimensão</t>
  </si>
  <si>
    <t>Notas</t>
  </si>
  <si>
    <t>Situação da base de dados em 14/04/2020</t>
  </si>
  <si>
    <t>1.213 NISS não tem nenhum (ou nunca tiveram) registo trabalhador com qualificação activa em SISS</t>
  </si>
  <si>
    <t>RAAçores</t>
  </si>
  <si>
    <t>RAMadeira</t>
  </si>
  <si>
    <t>Total Geral</t>
  </si>
  <si>
    <t>OUTRAS + DESCONHECIDA</t>
  </si>
  <si>
    <t>Nota: não são apresentados resultados em células &lt; 3 frequências, sendo diferentes as somas em linha e coluna do somatório das células.</t>
  </si>
  <si>
    <t>PRESTAÇÕES REQUERIDAS DE DESEMPREGO ENTRADAS E DEFERIDAS</t>
  </si>
  <si>
    <t>por data de inicio</t>
  </si>
  <si>
    <t>ENTRADAS</t>
  </si>
  <si>
    <t>DEFERIDAS</t>
  </si>
  <si>
    <t>Dia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</si>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</sst>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7F7F7F"/>
      </bottom>
      <diagonal/>
    </border>
    <border>
      <left/>
      <right style="thin">
        <color indexed="64"/>
      </right>
      <top style="thin">
        <color indexed="64"/>
      </top>
      <bottom style="medium">
        <color rgb="FF7F7F7F"/>
      </bottom>
      <diagonal/>
    </border>
    <border>
      <left style="thin">
        <color indexed="64"/>
      </left>
      <right/>
      <top/>
      <bottom style="medium">
        <color rgb="FF7F7F7F"/>
      </bottom>
      <diagonal/>
    </border>
    <border>
      <left/>
      <right style="thin">
        <color indexed="64"/>
      </right>
      <top/>
      <bottom style="medium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7F7F7F"/>
      </top>
      <bottom style="medium">
        <color rgb="FF7F7F7F"/>
      </bottom>
      <diagonal/>
    </border>
    <border>
      <left/>
      <right style="thin">
        <color indexed="64"/>
      </right>
      <top style="medium">
        <color rgb="FF7F7F7F"/>
      </top>
      <bottom style="medium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4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5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3" fontId="0" fillId="0" borderId="0" xfId="0" applyNumberFormat="1" applyBorder="1"/>
    <xf numFmtId="3" fontId="0" fillId="0" borderId="0" xfId="0" applyNumberFormat="1" applyFont="1" applyBorder="1"/>
    <xf numFmtId="14" fontId="1" fillId="7" borderId="1" xfId="0" applyNumberFormat="1" applyFont="1" applyFill="1" applyBorder="1" applyAlignment="1">
      <alignment horizontal="left"/>
    </xf>
    <xf numFmtId="3" fontId="1" fillId="7" borderId="1" xfId="0" applyNumberFormat="1" applyFont="1" applyFill="1" applyBorder="1"/>
    <xf numFmtId="3" fontId="0" fillId="7" borderId="1" xfId="0" applyNumberFormat="1" applyFill="1" applyBorder="1"/>
    <xf numFmtId="0" fontId="1" fillId="6" borderId="1" xfId="0" applyFont="1" applyFill="1" applyBorder="1" applyAlignment="1">
      <alignment horizontal="center" textRotation="90" wrapText="1"/>
    </xf>
    <xf numFmtId="3" fontId="1" fillId="3" borderId="3" xfId="0" applyNumberFormat="1" applyFont="1" applyFill="1" applyBorder="1"/>
    <xf numFmtId="3" fontId="5" fillId="3" borderId="1" xfId="0" applyNumberFormat="1" applyFont="1" applyFill="1" applyBorder="1" applyAlignment="1">
      <alignment horizontal="right" vertical="center"/>
    </xf>
    <xf numFmtId="6" fontId="5" fillId="3" borderId="1" xfId="0" applyNumberFormat="1" applyFont="1" applyFill="1" applyBorder="1" applyAlignment="1">
      <alignment horizontal="right" vertical="center"/>
    </xf>
    <xf numFmtId="0" fontId="0" fillId="0" borderId="0" xfId="0"/>
    <xf numFmtId="0" fontId="6" fillId="8" borderId="1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vertical="center"/>
    </xf>
    <xf numFmtId="3" fontId="8" fillId="7" borderId="11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10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10" fontId="4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/>
    <xf numFmtId="166" fontId="1" fillId="12" borderId="21" xfId="0" applyNumberFormat="1" applyFont="1" applyFill="1" applyBorder="1"/>
    <xf numFmtId="0" fontId="0" fillId="12" borderId="22" xfId="0" applyFill="1" applyBorder="1" applyAlignment="1" applyProtection="1">
      <alignment horizontal="right" vertical="center"/>
      <protection locked="0"/>
    </xf>
    <xf numFmtId="166" fontId="1" fillId="9" borderId="23" xfId="0" applyNumberFormat="1" applyFont="1" applyFill="1" applyBorder="1"/>
    <xf numFmtId="0" fontId="0" fillId="9" borderId="22" xfId="0" applyFill="1" applyBorder="1" applyAlignment="1" applyProtection="1">
      <alignment horizontal="right" vertical="center"/>
      <protection locked="0"/>
    </xf>
    <xf numFmtId="166" fontId="1" fillId="12" borderId="23" xfId="0" applyNumberFormat="1" applyFont="1" applyFill="1" applyBorder="1"/>
    <xf numFmtId="0" fontId="0" fillId="0" borderId="22" xfId="0" applyBorder="1" applyAlignment="1" applyProtection="1">
      <alignment horizontal="right" vertical="center"/>
      <protection locked="0"/>
    </xf>
    <xf numFmtId="3" fontId="8" fillId="7" borderId="11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10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10" fontId="4" fillId="0" borderId="27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vertical="center"/>
    </xf>
    <xf numFmtId="10" fontId="4" fillId="0" borderId="29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10" fontId="4" fillId="0" borderId="31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vertical="center" wrapText="1"/>
    </xf>
    <xf numFmtId="10" fontId="4" fillId="0" borderId="31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10" fontId="4" fillId="0" borderId="27" xfId="0" applyNumberFormat="1" applyFont="1" applyBorder="1" applyAlignment="1">
      <alignment horizontal="right" vertical="center" wrapText="1"/>
    </xf>
    <xf numFmtId="0" fontId="4" fillId="0" borderId="28" xfId="0" applyFont="1" applyBorder="1" applyAlignment="1">
      <alignment vertical="center" wrapText="1"/>
    </xf>
    <xf numFmtId="10" fontId="4" fillId="0" borderId="29" xfId="0" applyNumberFormat="1" applyFont="1" applyBorder="1" applyAlignment="1">
      <alignment horizontal="right" vertical="center" wrapText="1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0" fontId="4" fillId="0" borderId="3" xfId="0" applyNumberFormat="1" applyFont="1" applyBorder="1" applyAlignment="1">
      <alignment horizontal="right" vertical="center" wrapText="1"/>
    </xf>
    <xf numFmtId="0" fontId="6" fillId="8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14" borderId="33" xfId="0" applyFont="1" applyFill="1" applyBorder="1"/>
    <xf numFmtId="0" fontId="1" fillId="14" borderId="0" xfId="0" applyFont="1" applyFill="1" applyBorder="1"/>
    <xf numFmtId="0" fontId="1" fillId="14" borderId="34" xfId="0" applyFont="1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0" fillId="0" borderId="0" xfId="1" applyFont="1" applyFill="1" applyBorder="1"/>
    <xf numFmtId="3" fontId="0" fillId="0" borderId="1" xfId="0" applyNumberFormat="1" applyFont="1" applyBorder="1"/>
    <xf numFmtId="3" fontId="0" fillId="0" borderId="1" xfId="0" applyNumberFormat="1" applyFont="1" applyFill="1" applyBorder="1"/>
    <xf numFmtId="14" fontId="0" fillId="0" borderId="0" xfId="0" applyNumberFormat="1" applyAlignment="1">
      <alignment horizontal="left"/>
    </xf>
    <xf numFmtId="17" fontId="0" fillId="0" borderId="0" xfId="0" applyNumberFormat="1"/>
    <xf numFmtId="16" fontId="0" fillId="0" borderId="0" xfId="0" applyNumberFormat="1"/>
    <xf numFmtId="0" fontId="1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4" fontId="6" fillId="8" borderId="17" xfId="0" applyNumberFormat="1" applyFont="1" applyFill="1" applyBorder="1" applyAlignment="1">
      <alignment horizontal="center" vertical="center"/>
    </xf>
    <xf numFmtId="14" fontId="6" fillId="8" borderId="14" xfId="0" applyNumberFormat="1" applyFont="1" applyFill="1" applyBorder="1" applyAlignment="1">
      <alignment horizontal="center" vertical="center"/>
    </xf>
    <xf numFmtId="17" fontId="6" fillId="8" borderId="17" xfId="0" applyNumberFormat="1" applyFont="1" applyFill="1" applyBorder="1" applyAlignment="1">
      <alignment horizontal="center" vertical="center"/>
    </xf>
    <xf numFmtId="17" fontId="6" fillId="8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11" borderId="12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0" fontId="0" fillId="12" borderId="20" xfId="0" applyFill="1" applyBorder="1" applyAlignment="1" applyProtection="1">
      <alignment horizontal="right" vertical="center"/>
      <protection locked="0"/>
    </xf>
    <xf numFmtId="0" fontId="0" fillId="12" borderId="21" xfId="0" applyFill="1" applyBorder="1" applyAlignment="1" applyProtection="1">
      <alignment horizontal="right" vertical="center"/>
      <protection locked="0"/>
    </xf>
    <xf numFmtId="0" fontId="0" fillId="9" borderId="23" xfId="0" applyFill="1" applyBorder="1" applyAlignment="1" applyProtection="1">
      <alignment horizontal="right" vertical="center"/>
      <protection locked="0"/>
    </xf>
    <xf numFmtId="0" fontId="0" fillId="12" borderId="23" xfId="0" applyFill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166" fontId="1" fillId="9" borderId="36" xfId="0" applyNumberFormat="1" applyFont="1" applyFill="1" applyBorder="1"/>
    <xf numFmtId="0" fontId="0" fillId="13" borderId="37" xfId="0" applyFill="1" applyBorder="1" applyAlignment="1" applyProtection="1">
      <alignment horizontal="right" vertical="center"/>
      <protection locked="0"/>
    </xf>
    <xf numFmtId="0" fontId="0" fillId="13" borderId="36" xfId="0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tabSelected="1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4" customWidth="1"/>
    <col min="23" max="43" width="11.140625" customWidth="1"/>
  </cols>
  <sheetData>
    <row r="1" spans="1:22" x14ac:dyDescent="0.25">
      <c r="A1" s="4" t="s">
        <v>0</v>
      </c>
    </row>
    <row r="2" spans="1:22" ht="14.45" x14ac:dyDescent="0.3">
      <c r="A2" s="4" t="s">
        <v>1</v>
      </c>
      <c r="F2" s="6"/>
    </row>
    <row r="3" spans="1:22" ht="14.45" x14ac:dyDescent="0.3">
      <c r="F3" s="6"/>
    </row>
    <row r="4" spans="1:22" x14ac:dyDescent="0.25">
      <c r="A4" s="1" t="s">
        <v>50</v>
      </c>
      <c r="F4" s="6"/>
      <c r="H4" s="6"/>
    </row>
    <row r="5" spans="1:22" ht="14.45" x14ac:dyDescent="0.3">
      <c r="A5" s="1"/>
      <c r="E5" s="6"/>
      <c r="F5" s="6"/>
      <c r="H5" s="6"/>
    </row>
    <row r="6" spans="1:22" ht="21" customHeight="1" x14ac:dyDescent="0.25">
      <c r="B6" s="104" t="s">
        <v>3</v>
      </c>
      <c r="C6" s="104"/>
      <c r="G6" s="9"/>
      <c r="H6" s="6"/>
      <c r="I6" s="6"/>
    </row>
    <row r="7" spans="1:22" s="9" customFormat="1" ht="75.75" customHeight="1" x14ac:dyDescent="0.25">
      <c r="B7" s="11" t="s">
        <v>4</v>
      </c>
      <c r="C7" s="12" t="s">
        <v>5</v>
      </c>
      <c r="G7"/>
      <c r="H7" s="10"/>
      <c r="I7" s="10"/>
      <c r="V7" s="15"/>
    </row>
    <row r="8" spans="1:22" ht="14.45" x14ac:dyDescent="0.3">
      <c r="A8" s="5">
        <v>43892</v>
      </c>
      <c r="B8" s="19">
        <v>3</v>
      </c>
      <c r="C8" s="31">
        <v>20</v>
      </c>
      <c r="E8" s="6"/>
      <c r="H8" s="6"/>
      <c r="I8" s="6"/>
    </row>
    <row r="9" spans="1:22" ht="14.45" x14ac:dyDescent="0.3">
      <c r="A9" s="5">
        <v>43893</v>
      </c>
      <c r="B9" s="3">
        <v>5</v>
      </c>
      <c r="C9" s="31">
        <v>25</v>
      </c>
      <c r="E9" s="6"/>
      <c r="H9" s="6"/>
      <c r="I9" s="6"/>
    </row>
    <row r="10" spans="1:22" ht="14.45" x14ac:dyDescent="0.3">
      <c r="A10" s="5">
        <v>43894</v>
      </c>
      <c r="B10" s="3">
        <v>5</v>
      </c>
      <c r="C10" s="31">
        <v>30</v>
      </c>
      <c r="H10" s="6"/>
      <c r="I10" s="6"/>
    </row>
    <row r="11" spans="1:22" ht="14.45" x14ac:dyDescent="0.3">
      <c r="A11" s="5">
        <v>43895</v>
      </c>
      <c r="B11" s="3">
        <v>4</v>
      </c>
      <c r="C11" s="31">
        <v>34</v>
      </c>
      <c r="H11" s="6"/>
      <c r="I11" s="6"/>
    </row>
    <row r="12" spans="1:22" ht="14.45" x14ac:dyDescent="0.3">
      <c r="A12" s="5">
        <v>43896</v>
      </c>
      <c r="B12" s="3">
        <v>17</v>
      </c>
      <c r="C12" s="31">
        <v>51</v>
      </c>
      <c r="H12" s="6"/>
      <c r="I12" s="6"/>
    </row>
    <row r="13" spans="1:22" ht="14.45" x14ac:dyDescent="0.3">
      <c r="A13" s="5">
        <v>43897</v>
      </c>
      <c r="B13" s="3">
        <v>13</v>
      </c>
      <c r="C13" s="31">
        <v>64</v>
      </c>
      <c r="H13" s="6"/>
      <c r="I13" s="6"/>
    </row>
    <row r="14" spans="1:22" ht="14.45" x14ac:dyDescent="0.3">
      <c r="A14" s="5">
        <v>43898</v>
      </c>
      <c r="B14" s="19">
        <v>15</v>
      </c>
      <c r="C14" s="31">
        <v>79</v>
      </c>
      <c r="H14" s="6"/>
      <c r="I14" s="6"/>
    </row>
    <row r="15" spans="1:22" ht="14.45" x14ac:dyDescent="0.3">
      <c r="A15" s="5">
        <v>43899</v>
      </c>
      <c r="B15" s="19">
        <v>20</v>
      </c>
      <c r="C15" s="31">
        <v>99</v>
      </c>
      <c r="H15" s="6"/>
    </row>
    <row r="16" spans="1:22" ht="14.45" x14ac:dyDescent="0.3">
      <c r="A16" s="5">
        <v>43900</v>
      </c>
      <c r="B16" s="19">
        <v>17</v>
      </c>
      <c r="C16" s="31">
        <v>116</v>
      </c>
      <c r="H16" s="6"/>
    </row>
    <row r="17" spans="1:8" x14ac:dyDescent="0.25">
      <c r="A17" s="5">
        <v>43901</v>
      </c>
      <c r="B17" s="19">
        <v>82</v>
      </c>
      <c r="C17" s="31">
        <v>198</v>
      </c>
      <c r="H17" s="6"/>
    </row>
    <row r="18" spans="1:8" x14ac:dyDescent="0.25">
      <c r="A18" s="5">
        <v>43902</v>
      </c>
      <c r="B18" s="19">
        <v>59</v>
      </c>
      <c r="C18" s="31">
        <v>257</v>
      </c>
      <c r="H18" s="6"/>
    </row>
    <row r="19" spans="1:8" x14ac:dyDescent="0.25">
      <c r="A19" s="5">
        <v>43903</v>
      </c>
      <c r="B19" s="19">
        <v>96</v>
      </c>
      <c r="C19" s="31">
        <v>353</v>
      </c>
      <c r="H19" s="6"/>
    </row>
    <row r="20" spans="1:8" x14ac:dyDescent="0.25">
      <c r="A20" s="5">
        <v>43904</v>
      </c>
      <c r="B20" s="19">
        <v>47</v>
      </c>
      <c r="C20" s="31">
        <v>400</v>
      </c>
    </row>
    <row r="21" spans="1:8" x14ac:dyDescent="0.25">
      <c r="A21" s="5">
        <v>43905</v>
      </c>
      <c r="B21" s="19">
        <v>28</v>
      </c>
      <c r="C21" s="31">
        <v>428</v>
      </c>
    </row>
    <row r="22" spans="1:8" x14ac:dyDescent="0.25">
      <c r="A22" s="5">
        <v>43906</v>
      </c>
      <c r="B22" s="19">
        <v>104</v>
      </c>
      <c r="C22" s="31">
        <v>532</v>
      </c>
    </row>
    <row r="23" spans="1:8" x14ac:dyDescent="0.25">
      <c r="A23" s="5">
        <v>43907</v>
      </c>
      <c r="B23" s="19">
        <v>181</v>
      </c>
      <c r="C23" s="31">
        <v>713</v>
      </c>
    </row>
    <row r="24" spans="1:8" x14ac:dyDescent="0.25">
      <c r="A24" s="5">
        <v>43908</v>
      </c>
      <c r="B24" s="19">
        <v>2873</v>
      </c>
      <c r="C24" s="31">
        <v>3586</v>
      </c>
    </row>
    <row r="25" spans="1:8" x14ac:dyDescent="0.25">
      <c r="A25" s="5">
        <v>43909</v>
      </c>
      <c r="B25" s="19">
        <v>641</v>
      </c>
      <c r="C25" s="31">
        <v>4227</v>
      </c>
    </row>
    <row r="26" spans="1:8" x14ac:dyDescent="0.25">
      <c r="A26" s="5">
        <v>43910</v>
      </c>
      <c r="B26" s="19">
        <v>1150</v>
      </c>
      <c r="C26" s="31">
        <v>5377</v>
      </c>
    </row>
    <row r="27" spans="1:8" x14ac:dyDescent="0.25">
      <c r="A27" s="5">
        <v>43911</v>
      </c>
      <c r="B27" s="19">
        <v>461</v>
      </c>
      <c r="C27" s="31">
        <v>5838</v>
      </c>
    </row>
    <row r="28" spans="1:8" x14ac:dyDescent="0.25">
      <c r="A28" s="5">
        <v>43912</v>
      </c>
      <c r="B28" s="19">
        <v>1743</v>
      </c>
      <c r="C28" s="31">
        <v>7581</v>
      </c>
    </row>
    <row r="29" spans="1:8" x14ac:dyDescent="0.25">
      <c r="A29" s="5">
        <v>43913</v>
      </c>
      <c r="B29" s="19">
        <v>2805</v>
      </c>
      <c r="C29" s="31">
        <v>10386</v>
      </c>
    </row>
    <row r="30" spans="1:8" x14ac:dyDescent="0.25">
      <c r="A30" s="5">
        <v>43914</v>
      </c>
      <c r="B30" s="19">
        <v>1360</v>
      </c>
      <c r="C30" s="31">
        <v>11746</v>
      </c>
    </row>
    <row r="31" spans="1:8" x14ac:dyDescent="0.25">
      <c r="A31" s="5">
        <v>43915</v>
      </c>
      <c r="B31" s="19">
        <v>1397</v>
      </c>
      <c r="C31" s="31">
        <v>13143</v>
      </c>
    </row>
    <row r="32" spans="1:8" x14ac:dyDescent="0.25">
      <c r="A32" s="5">
        <v>43916</v>
      </c>
      <c r="B32" s="19">
        <v>2114</v>
      </c>
      <c r="C32" s="31">
        <v>15257</v>
      </c>
    </row>
    <row r="33" spans="1:3" x14ac:dyDescent="0.25">
      <c r="A33" s="5">
        <v>43917</v>
      </c>
      <c r="B33" s="19">
        <v>990</v>
      </c>
      <c r="C33" s="31">
        <v>16247</v>
      </c>
    </row>
    <row r="34" spans="1:3" x14ac:dyDescent="0.25">
      <c r="A34" s="5">
        <v>43918</v>
      </c>
      <c r="B34" s="19">
        <v>358</v>
      </c>
      <c r="C34" s="31">
        <v>16605</v>
      </c>
    </row>
    <row r="35" spans="1:3" x14ac:dyDescent="0.25">
      <c r="A35" s="5">
        <v>43919</v>
      </c>
      <c r="B35" s="19">
        <v>112</v>
      </c>
      <c r="C35" s="31">
        <v>16717</v>
      </c>
    </row>
    <row r="36" spans="1:3" x14ac:dyDescent="0.25">
      <c r="A36" s="5">
        <v>43920</v>
      </c>
      <c r="B36" s="19">
        <v>1366</v>
      </c>
      <c r="C36" s="31">
        <v>18083</v>
      </c>
    </row>
    <row r="37" spans="1:3" x14ac:dyDescent="0.25">
      <c r="A37" s="5">
        <v>43921</v>
      </c>
      <c r="B37" s="19">
        <v>1664</v>
      </c>
      <c r="C37" s="31">
        <v>19747</v>
      </c>
    </row>
    <row r="38" spans="1:3" x14ac:dyDescent="0.25">
      <c r="A38" s="5">
        <v>43922</v>
      </c>
      <c r="B38" s="19">
        <v>1072</v>
      </c>
      <c r="C38" s="31">
        <v>20819</v>
      </c>
    </row>
    <row r="39" spans="1:3" x14ac:dyDescent="0.25">
      <c r="A39" s="5">
        <v>43923</v>
      </c>
      <c r="B39" s="19">
        <v>797</v>
      </c>
      <c r="C39" s="31">
        <v>21616</v>
      </c>
    </row>
    <row r="40" spans="1:3" x14ac:dyDescent="0.25">
      <c r="A40" s="5">
        <v>43924</v>
      </c>
      <c r="B40" s="19">
        <v>1127</v>
      </c>
      <c r="C40" s="31">
        <v>22743</v>
      </c>
    </row>
    <row r="41" spans="1:3" x14ac:dyDescent="0.25">
      <c r="A41" s="5">
        <v>43925</v>
      </c>
      <c r="B41" s="19">
        <v>730</v>
      </c>
      <c r="C41" s="31">
        <v>23473</v>
      </c>
    </row>
    <row r="42" spans="1:3" x14ac:dyDescent="0.25">
      <c r="A42" s="5">
        <v>43926</v>
      </c>
      <c r="B42" s="19">
        <v>166</v>
      </c>
      <c r="C42" s="31">
        <v>23639</v>
      </c>
    </row>
    <row r="43" spans="1:3" x14ac:dyDescent="0.25">
      <c r="A43" s="5">
        <v>43927</v>
      </c>
      <c r="B43" s="19">
        <v>923</v>
      </c>
      <c r="C43" s="31">
        <v>24562</v>
      </c>
    </row>
    <row r="44" spans="1:3" x14ac:dyDescent="0.25">
      <c r="A44" s="5">
        <v>43928</v>
      </c>
      <c r="B44" s="19">
        <v>534</v>
      </c>
      <c r="C44" s="31">
        <v>25096</v>
      </c>
    </row>
    <row r="45" spans="1:3" x14ac:dyDescent="0.25">
      <c r="A45" s="5">
        <v>43929</v>
      </c>
      <c r="B45" s="19">
        <v>621</v>
      </c>
      <c r="C45" s="31">
        <v>25717</v>
      </c>
    </row>
    <row r="46" spans="1:3" x14ac:dyDescent="0.25">
      <c r="A46" s="5">
        <v>43930</v>
      </c>
      <c r="B46" s="19">
        <v>250</v>
      </c>
      <c r="C46" s="31">
        <v>25967</v>
      </c>
    </row>
    <row r="47" spans="1:3" x14ac:dyDescent="0.25">
      <c r="A47" s="5">
        <v>43931</v>
      </c>
      <c r="B47" s="19">
        <v>219</v>
      </c>
      <c r="C47" s="31">
        <v>26186</v>
      </c>
    </row>
    <row r="48" spans="1:3" x14ac:dyDescent="0.25">
      <c r="A48" s="5">
        <v>43932</v>
      </c>
      <c r="B48" s="19">
        <v>14</v>
      </c>
      <c r="C48" s="31">
        <v>26200</v>
      </c>
    </row>
    <row r="49" spans="1:3" x14ac:dyDescent="0.25">
      <c r="A49" s="5">
        <v>43933</v>
      </c>
      <c r="B49" s="19">
        <v>23</v>
      </c>
      <c r="C49" s="31">
        <v>26223</v>
      </c>
    </row>
    <row r="50" spans="1:3" x14ac:dyDescent="0.25">
      <c r="A50" s="5">
        <v>43934</v>
      </c>
      <c r="B50" s="19">
        <v>120</v>
      </c>
      <c r="C50" s="40">
        <v>26343</v>
      </c>
    </row>
    <row r="51" spans="1:3" x14ac:dyDescent="0.25">
      <c r="A51" s="33"/>
      <c r="B51" s="34"/>
      <c r="C51" s="35"/>
    </row>
    <row r="52" spans="1:3" x14ac:dyDescent="0.25">
      <c r="A52" s="33"/>
      <c r="B52" s="34"/>
      <c r="C52" s="35"/>
    </row>
    <row r="53" spans="1:3" x14ac:dyDescent="0.25">
      <c r="A53" s="33"/>
      <c r="B53" s="34"/>
      <c r="C53" s="35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4" t="s">
        <v>11</v>
      </c>
    </row>
    <row r="2" spans="1:8" ht="14.45" x14ac:dyDescent="0.3">
      <c r="A2" s="4" t="s">
        <v>25</v>
      </c>
    </row>
    <row r="4" spans="1:8" x14ac:dyDescent="0.25">
      <c r="A4" s="1" t="s">
        <v>50</v>
      </c>
    </row>
    <row r="6" spans="1:8" ht="14.45" x14ac:dyDescent="0.3">
      <c r="C6" s="22"/>
      <c r="E6" s="22"/>
      <c r="F6" s="22"/>
      <c r="H6" s="22"/>
    </row>
    <row r="7" spans="1:8" ht="50.25" customHeight="1" x14ac:dyDescent="0.25">
      <c r="B7" s="17" t="s">
        <v>14</v>
      </c>
      <c r="C7" s="17" t="s">
        <v>12</v>
      </c>
      <c r="E7" s="17" t="s">
        <v>15</v>
      </c>
      <c r="F7" s="17" t="s">
        <v>13</v>
      </c>
      <c r="H7" s="17" t="s">
        <v>16</v>
      </c>
    </row>
    <row r="8" spans="1:8" ht="14.45" x14ac:dyDescent="0.3">
      <c r="A8" s="13">
        <v>43920</v>
      </c>
      <c r="B8" s="19">
        <v>12705</v>
      </c>
      <c r="C8" s="19">
        <v>26347</v>
      </c>
      <c r="D8" s="20"/>
      <c r="E8" s="19">
        <v>926</v>
      </c>
      <c r="F8" s="19">
        <v>10264</v>
      </c>
      <c r="G8" s="20"/>
      <c r="H8" s="14">
        <f>+C8+E8+F8</f>
        <v>37537</v>
      </c>
    </row>
    <row r="9" spans="1:8" ht="14.45" x14ac:dyDescent="0.3">
      <c r="A9" s="13">
        <v>43921</v>
      </c>
      <c r="B9" s="19">
        <v>9745</v>
      </c>
      <c r="C9" s="19">
        <v>21551</v>
      </c>
      <c r="D9" s="20"/>
      <c r="E9" s="19">
        <v>340</v>
      </c>
      <c r="F9" s="19">
        <v>3490</v>
      </c>
      <c r="G9" s="20"/>
      <c r="H9" s="14">
        <f t="shared" ref="H9:H19" si="0">+C9+E9+F9</f>
        <v>25381</v>
      </c>
    </row>
    <row r="10" spans="1:8" ht="14.45" x14ac:dyDescent="0.3">
      <c r="A10" s="13">
        <v>43922</v>
      </c>
      <c r="B10" s="19">
        <v>7479</v>
      </c>
      <c r="C10" s="19">
        <v>16073</v>
      </c>
      <c r="D10" s="20"/>
      <c r="E10" s="19">
        <v>250</v>
      </c>
      <c r="F10" s="19">
        <v>1701</v>
      </c>
      <c r="G10" s="20"/>
      <c r="H10" s="14">
        <f t="shared" si="0"/>
        <v>18024</v>
      </c>
    </row>
    <row r="11" spans="1:8" ht="14.45" x14ac:dyDescent="0.3">
      <c r="A11" s="13">
        <v>43923</v>
      </c>
      <c r="B11" s="19">
        <v>7061</v>
      </c>
      <c r="C11" s="19">
        <v>14687</v>
      </c>
      <c r="D11" s="20"/>
      <c r="E11" s="19">
        <v>161</v>
      </c>
      <c r="F11" s="19">
        <v>1034</v>
      </c>
      <c r="G11" s="20"/>
      <c r="H11" s="14">
        <f t="shared" si="0"/>
        <v>15882</v>
      </c>
    </row>
    <row r="12" spans="1:8" ht="14.45" x14ac:dyDescent="0.3">
      <c r="A12" s="13">
        <v>43924</v>
      </c>
      <c r="B12" s="19">
        <v>5740</v>
      </c>
      <c r="C12" s="19">
        <v>11518</v>
      </c>
      <c r="D12" s="20"/>
      <c r="E12" s="19">
        <v>109</v>
      </c>
      <c r="F12" s="19">
        <v>647</v>
      </c>
      <c r="G12" s="20"/>
      <c r="H12" s="14">
        <f t="shared" si="0"/>
        <v>12274</v>
      </c>
    </row>
    <row r="13" spans="1:8" ht="14.45" x14ac:dyDescent="0.3">
      <c r="A13" s="13">
        <v>43925</v>
      </c>
      <c r="B13" s="19">
        <v>955</v>
      </c>
      <c r="C13" s="19">
        <v>2797</v>
      </c>
      <c r="D13" s="20"/>
      <c r="E13" s="19">
        <v>46</v>
      </c>
      <c r="F13" s="19">
        <v>229</v>
      </c>
      <c r="G13" s="20"/>
      <c r="H13" s="14">
        <f t="shared" si="0"/>
        <v>3072</v>
      </c>
    </row>
    <row r="14" spans="1:8" ht="14.45" x14ac:dyDescent="0.3">
      <c r="A14" s="13">
        <v>43926</v>
      </c>
      <c r="B14" s="19">
        <v>789</v>
      </c>
      <c r="C14" s="19">
        <v>2020</v>
      </c>
      <c r="D14" s="20"/>
      <c r="E14" s="19">
        <v>33</v>
      </c>
      <c r="F14" s="19">
        <v>186</v>
      </c>
      <c r="G14" s="20"/>
      <c r="H14" s="14">
        <f t="shared" si="0"/>
        <v>2239</v>
      </c>
    </row>
    <row r="15" spans="1:8" ht="14.45" x14ac:dyDescent="0.3">
      <c r="A15" s="13">
        <v>43927</v>
      </c>
      <c r="B15" s="19">
        <v>5537</v>
      </c>
      <c r="C15" s="19">
        <v>13540</v>
      </c>
      <c r="D15" s="20"/>
      <c r="E15" s="19">
        <v>127</v>
      </c>
      <c r="F15" s="19">
        <v>713</v>
      </c>
      <c r="G15" s="20"/>
      <c r="H15" s="14">
        <f t="shared" si="0"/>
        <v>14380</v>
      </c>
    </row>
    <row r="16" spans="1:8" ht="14.45" x14ac:dyDescent="0.3">
      <c r="A16" s="13">
        <v>43928</v>
      </c>
      <c r="B16" s="19">
        <v>4795</v>
      </c>
      <c r="C16" s="19">
        <v>11898</v>
      </c>
      <c r="D16" s="20"/>
      <c r="E16" s="19">
        <v>107</v>
      </c>
      <c r="F16" s="19">
        <v>539</v>
      </c>
      <c r="G16" s="20"/>
      <c r="H16" s="14">
        <f t="shared" si="0"/>
        <v>12544</v>
      </c>
    </row>
    <row r="17" spans="1:8" ht="14.45" x14ac:dyDescent="0.3">
      <c r="A17" s="13">
        <v>43929</v>
      </c>
      <c r="B17" s="19">
        <v>5126</v>
      </c>
      <c r="C17" s="19">
        <v>14188</v>
      </c>
      <c r="D17" s="20"/>
      <c r="E17" s="19">
        <v>117</v>
      </c>
      <c r="F17" s="19">
        <v>528</v>
      </c>
      <c r="G17" s="20"/>
      <c r="H17" s="14">
        <f t="shared" si="0"/>
        <v>14833</v>
      </c>
    </row>
    <row r="18" spans="1:8" ht="14.45" x14ac:dyDescent="0.3">
      <c r="A18" s="13">
        <v>43930</v>
      </c>
      <c r="B18" s="19">
        <v>5686</v>
      </c>
      <c r="C18" s="19">
        <v>15163</v>
      </c>
      <c r="D18" s="20"/>
      <c r="E18" s="19">
        <v>142</v>
      </c>
      <c r="F18" s="19">
        <v>788</v>
      </c>
      <c r="G18" s="20"/>
      <c r="H18" s="14">
        <f t="shared" si="0"/>
        <v>16093</v>
      </c>
    </row>
    <row r="19" spans="1:8" ht="14.45" x14ac:dyDescent="0.3">
      <c r="A19" s="13">
        <v>43931</v>
      </c>
      <c r="B19" s="19">
        <v>7</v>
      </c>
      <c r="C19" s="19">
        <v>15</v>
      </c>
      <c r="D19" s="20"/>
      <c r="E19" s="19"/>
      <c r="F19" s="19">
        <v>2</v>
      </c>
      <c r="G19" s="20"/>
      <c r="H19" s="14">
        <f t="shared" si="0"/>
        <v>17</v>
      </c>
    </row>
    <row r="20" spans="1:8" ht="14.45" x14ac:dyDescent="0.3">
      <c r="A20" s="18" t="s">
        <v>2</v>
      </c>
      <c r="B20" s="21">
        <f>SUM(B8:B19)</f>
        <v>65625</v>
      </c>
      <c r="C20" s="21">
        <v>149797</v>
      </c>
      <c r="D20" s="20"/>
      <c r="E20" s="21">
        <v>2358</v>
      </c>
      <c r="F20" s="21">
        <v>20121</v>
      </c>
      <c r="G20" s="20"/>
      <c r="H20" s="24">
        <f>+C20+E20+F20</f>
        <v>172276</v>
      </c>
    </row>
    <row r="23" spans="1:8" x14ac:dyDescent="0.25">
      <c r="A23" s="105" t="s">
        <v>18</v>
      </c>
      <c r="B23" s="105"/>
      <c r="C23" s="23">
        <v>60641</v>
      </c>
    </row>
    <row r="25" spans="1:8" x14ac:dyDescent="0.25">
      <c r="A25" s="105" t="s">
        <v>17</v>
      </c>
      <c r="B25" s="105"/>
      <c r="C25" s="23">
        <v>171325</v>
      </c>
    </row>
    <row r="27" spans="1:8" ht="15" customHeight="1" x14ac:dyDescent="0.25">
      <c r="A27" s="105" t="s">
        <v>26</v>
      </c>
      <c r="B27" s="105"/>
      <c r="C27" s="105"/>
    </row>
    <row r="28" spans="1:8" x14ac:dyDescent="0.25">
      <c r="A28" s="23" t="s">
        <v>12</v>
      </c>
      <c r="B28" s="8"/>
      <c r="C28" s="23">
        <v>12.7885321644355</v>
      </c>
    </row>
    <row r="29" spans="1:8" x14ac:dyDescent="0.25">
      <c r="A29" s="23" t="s">
        <v>13</v>
      </c>
      <c r="B29" s="8"/>
      <c r="C29" s="23">
        <v>14.6581558817449</v>
      </c>
    </row>
    <row r="30" spans="1:8" x14ac:dyDescent="0.25">
      <c r="A30" s="23" t="s">
        <v>15</v>
      </c>
      <c r="B30" s="8"/>
      <c r="C30" s="23">
        <v>14.9765342960289</v>
      </c>
    </row>
    <row r="31" spans="1:8" x14ac:dyDescent="0.25">
      <c r="F31" s="6"/>
    </row>
    <row r="33" spans="6:6" x14ac:dyDescent="0.25">
      <c r="F33" s="6"/>
    </row>
    <row r="34" spans="6:6" x14ac:dyDescent="0.25">
      <c r="F34" s="6"/>
    </row>
    <row r="35" spans="6:6" x14ac:dyDescent="0.25">
      <c r="F35" s="6"/>
    </row>
    <row r="36" spans="6:6" x14ac:dyDescent="0.25">
      <c r="F36" s="6"/>
    </row>
    <row r="37" spans="6:6" x14ac:dyDescent="0.25">
      <c r="F37" s="6"/>
    </row>
    <row r="38" spans="6:6" x14ac:dyDescent="0.25">
      <c r="F38" s="6"/>
    </row>
    <row r="39" spans="6:6" x14ac:dyDescent="0.25">
      <c r="F39" s="6"/>
    </row>
    <row r="40" spans="6:6" x14ac:dyDescent="0.25">
      <c r="F40" s="6"/>
    </row>
    <row r="41" spans="6:6" x14ac:dyDescent="0.25">
      <c r="F41" s="6"/>
    </row>
  </sheetData>
  <mergeCells count="3">
    <mergeCell ref="A25:B25"/>
    <mergeCell ref="A23:B23"/>
    <mergeCell ref="A27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  <col min="8" max="8" width="95.42578125" bestFit="1" customWidth="1"/>
  </cols>
  <sheetData>
    <row r="1" spans="1:13" x14ac:dyDescent="0.25">
      <c r="A1" s="2" t="s">
        <v>48</v>
      </c>
    </row>
    <row r="2" spans="1:13" x14ac:dyDescent="0.25">
      <c r="A2" s="2" t="s">
        <v>20</v>
      </c>
    </row>
    <row r="3" spans="1:13" x14ac:dyDescent="0.25">
      <c r="A3" s="2"/>
      <c r="L3" s="59"/>
      <c r="M3" s="59"/>
    </row>
    <row r="4" spans="1:13" x14ac:dyDescent="0.25">
      <c r="A4" s="1" t="s">
        <v>50</v>
      </c>
      <c r="L4" s="59"/>
      <c r="M4" s="59"/>
    </row>
    <row r="5" spans="1:13" ht="30.75" thickBot="1" x14ac:dyDescent="0.3">
      <c r="A5" s="1"/>
      <c r="L5" s="30" t="s">
        <v>115</v>
      </c>
      <c r="M5" s="30" t="s">
        <v>116</v>
      </c>
    </row>
    <row r="6" spans="1:13" ht="15.75" thickBot="1" x14ac:dyDescent="0.3">
      <c r="A6" s="2"/>
      <c r="B6" s="106" t="s">
        <v>32</v>
      </c>
      <c r="C6" s="106"/>
      <c r="D6" s="106"/>
      <c r="H6" s="47" t="s">
        <v>59</v>
      </c>
      <c r="I6" s="48">
        <v>17892</v>
      </c>
      <c r="J6" s="49">
        <v>0.25700000000000001</v>
      </c>
      <c r="L6" s="67" t="s">
        <v>91</v>
      </c>
      <c r="M6" s="68">
        <v>0.23100000000000001</v>
      </c>
    </row>
    <row r="7" spans="1:13" ht="17.25" customHeight="1" thickBot="1" x14ac:dyDescent="0.3">
      <c r="B7" s="25" t="s">
        <v>21</v>
      </c>
      <c r="C7" s="25" t="s">
        <v>22</v>
      </c>
      <c r="D7" s="25" t="s">
        <v>23</v>
      </c>
      <c r="H7" s="50" t="s">
        <v>60</v>
      </c>
      <c r="I7" s="51">
        <v>15366</v>
      </c>
      <c r="J7" s="52">
        <v>0.221</v>
      </c>
      <c r="L7" s="69" t="s">
        <v>95</v>
      </c>
      <c r="M7" s="70">
        <v>0.19500000000000001</v>
      </c>
    </row>
    <row r="8" spans="1:13" ht="15.75" thickBot="1" x14ac:dyDescent="0.3">
      <c r="A8" s="32">
        <v>43921</v>
      </c>
      <c r="B8" s="26">
        <v>3361</v>
      </c>
      <c r="C8" s="26">
        <v>72507</v>
      </c>
      <c r="D8" s="27">
        <v>69174523</v>
      </c>
      <c r="H8" s="53" t="s">
        <v>61</v>
      </c>
      <c r="I8" s="54">
        <v>6382</v>
      </c>
      <c r="J8" s="55">
        <v>9.1999999999999998E-2</v>
      </c>
      <c r="L8" s="71" t="s">
        <v>98</v>
      </c>
      <c r="M8" s="72">
        <v>0.1</v>
      </c>
    </row>
    <row r="9" spans="1:13" ht="15.75" thickBot="1" x14ac:dyDescent="0.3">
      <c r="A9" s="32">
        <v>43922</v>
      </c>
      <c r="B9" s="26">
        <v>10322</v>
      </c>
      <c r="C9" s="26">
        <v>231683</v>
      </c>
      <c r="D9" s="27">
        <v>225500911</v>
      </c>
      <c r="H9" s="47" t="s">
        <v>62</v>
      </c>
      <c r="I9" s="48">
        <v>5543</v>
      </c>
      <c r="J9" s="49">
        <v>0.08</v>
      </c>
      <c r="L9" s="73" t="s">
        <v>102</v>
      </c>
      <c r="M9" s="74">
        <v>6.4000000000000001E-2</v>
      </c>
    </row>
    <row r="10" spans="1:13" ht="15.75" thickBot="1" x14ac:dyDescent="0.3">
      <c r="A10" s="32">
        <v>43923</v>
      </c>
      <c r="B10" s="26">
        <v>17109</v>
      </c>
      <c r="C10" s="26">
        <v>350028</v>
      </c>
      <c r="D10" s="27">
        <v>339900463</v>
      </c>
      <c r="H10" s="53" t="s">
        <v>63</v>
      </c>
      <c r="I10" s="54">
        <v>4946</v>
      </c>
      <c r="J10" s="55">
        <v>7.0999999999999994E-2</v>
      </c>
      <c r="L10" s="69" t="s">
        <v>106</v>
      </c>
      <c r="M10" s="70">
        <v>6.3E-2</v>
      </c>
    </row>
    <row r="11" spans="1:13" ht="16.5" thickBot="1" x14ac:dyDescent="0.3">
      <c r="A11" s="32">
        <v>43924</v>
      </c>
      <c r="B11" s="26">
        <v>22275</v>
      </c>
      <c r="C11" s="26">
        <v>425287</v>
      </c>
      <c r="D11" s="27">
        <v>434790415</v>
      </c>
      <c r="H11" s="47" t="s">
        <v>64</v>
      </c>
      <c r="I11" s="48">
        <v>2570</v>
      </c>
      <c r="J11" s="49">
        <v>3.6999999999999998E-2</v>
      </c>
      <c r="L11" s="75" t="s">
        <v>92</v>
      </c>
      <c r="M11" s="76">
        <v>5.6000000000000001E-2</v>
      </c>
    </row>
    <row r="12" spans="1:13" ht="15.75" thickBot="1" x14ac:dyDescent="0.3">
      <c r="A12" s="32">
        <v>43925</v>
      </c>
      <c r="B12" s="26">
        <v>31914</v>
      </c>
      <c r="C12" s="26">
        <v>551955</v>
      </c>
      <c r="D12" s="27">
        <v>570960157</v>
      </c>
      <c r="H12" s="53" t="s">
        <v>65</v>
      </c>
      <c r="I12" s="54">
        <v>2249</v>
      </c>
      <c r="J12" s="55">
        <v>3.2000000000000001E-2</v>
      </c>
      <c r="L12" s="77" t="s">
        <v>96</v>
      </c>
      <c r="M12" s="78">
        <v>4.5999999999999999E-2</v>
      </c>
    </row>
    <row r="13" spans="1:13" ht="15.75" thickBot="1" x14ac:dyDescent="0.3">
      <c r="A13" s="32">
        <v>43926</v>
      </c>
      <c r="B13" s="26">
        <v>33633</v>
      </c>
      <c r="C13" s="26">
        <v>566751</v>
      </c>
      <c r="D13" s="27">
        <v>583655511</v>
      </c>
      <c r="H13" s="47" t="s">
        <v>66</v>
      </c>
      <c r="I13" s="48">
        <v>2156</v>
      </c>
      <c r="J13" s="49">
        <v>3.1E-2</v>
      </c>
      <c r="L13" s="79" t="s">
        <v>99</v>
      </c>
      <c r="M13" s="80">
        <v>3.5000000000000003E-2</v>
      </c>
    </row>
    <row r="14" spans="1:13" ht="30.75" thickBot="1" x14ac:dyDescent="0.3">
      <c r="A14" s="32">
        <v>43927</v>
      </c>
      <c r="B14" s="26">
        <v>34060</v>
      </c>
      <c r="C14" s="26">
        <v>572727</v>
      </c>
      <c r="D14" s="27">
        <v>589001243.53999996</v>
      </c>
      <c r="H14" s="53" t="s">
        <v>67</v>
      </c>
      <c r="I14" s="54">
        <v>2127</v>
      </c>
      <c r="J14" s="55">
        <v>3.1E-2</v>
      </c>
      <c r="L14" s="81" t="s">
        <v>103</v>
      </c>
      <c r="M14" s="76">
        <v>3.1E-2</v>
      </c>
    </row>
    <row r="15" spans="1:13" ht="30.75" thickBot="1" x14ac:dyDescent="0.3">
      <c r="A15" s="32">
        <v>43928</v>
      </c>
      <c r="B15" s="26">
        <v>39837</v>
      </c>
      <c r="C15" s="26">
        <v>641731</v>
      </c>
      <c r="D15" s="27">
        <v>654727658.29999995</v>
      </c>
      <c r="H15" s="47" t="s">
        <v>68</v>
      </c>
      <c r="I15" s="48">
        <v>1870</v>
      </c>
      <c r="J15" s="49">
        <v>2.7E-2</v>
      </c>
      <c r="L15" s="77" t="s">
        <v>107</v>
      </c>
      <c r="M15" s="78">
        <v>3.1E-2</v>
      </c>
    </row>
    <row r="16" spans="1:13" ht="15.75" thickBot="1" x14ac:dyDescent="0.3">
      <c r="A16" s="32">
        <v>43929</v>
      </c>
      <c r="B16" s="26">
        <v>48905</v>
      </c>
      <c r="C16" s="26">
        <v>729512</v>
      </c>
      <c r="D16" s="27">
        <v>746301278.51999998</v>
      </c>
      <c r="H16" s="53" t="s">
        <v>69</v>
      </c>
      <c r="I16" s="54">
        <v>1785</v>
      </c>
      <c r="J16" s="55">
        <v>2.5999999999999999E-2</v>
      </c>
      <c r="L16" s="81" t="s">
        <v>93</v>
      </c>
      <c r="M16" s="76">
        <v>2.8000000000000001E-2</v>
      </c>
    </row>
    <row r="17" spans="1:13" ht="30.75" thickBot="1" x14ac:dyDescent="0.3">
      <c r="A17" s="32">
        <v>43930</v>
      </c>
      <c r="B17" s="26">
        <v>55639</v>
      </c>
      <c r="C17" s="26">
        <v>796088</v>
      </c>
      <c r="D17" s="27">
        <v>811077994.66999996</v>
      </c>
      <c r="H17" s="47" t="s">
        <v>70</v>
      </c>
      <c r="I17" s="48">
        <v>1740</v>
      </c>
      <c r="J17" s="49">
        <v>2.5000000000000001E-2</v>
      </c>
      <c r="L17" s="77" t="s">
        <v>117</v>
      </c>
      <c r="M17" s="78">
        <v>2.3E-2</v>
      </c>
    </row>
    <row r="18" spans="1:13" ht="15.75" thickBot="1" x14ac:dyDescent="0.3">
      <c r="A18" s="32">
        <v>43931</v>
      </c>
      <c r="B18" s="26">
        <v>62341</v>
      </c>
      <c r="C18" s="26">
        <v>868863</v>
      </c>
      <c r="D18" s="27">
        <v>882742534.41999996</v>
      </c>
      <c r="H18" s="53" t="s">
        <v>71</v>
      </c>
      <c r="I18" s="54">
        <v>734</v>
      </c>
      <c r="J18" s="55">
        <v>1.0999999999999999E-2</v>
      </c>
      <c r="L18" s="79" t="s">
        <v>100</v>
      </c>
      <c r="M18" s="80">
        <v>1.7000000000000001E-2</v>
      </c>
    </row>
    <row r="19" spans="1:13" ht="30.75" thickBot="1" x14ac:dyDescent="0.3">
      <c r="A19" s="32">
        <v>43932</v>
      </c>
      <c r="B19" s="26">
        <v>64192</v>
      </c>
      <c r="C19" s="26">
        <v>883798</v>
      </c>
      <c r="D19" s="27">
        <v>901547920.66999996</v>
      </c>
      <c r="H19" s="47" t="s">
        <v>72</v>
      </c>
      <c r="I19" s="48">
        <v>496</v>
      </c>
      <c r="J19" s="49">
        <v>7.0000000000000001E-3</v>
      </c>
      <c r="L19" s="81" t="s">
        <v>104</v>
      </c>
      <c r="M19" s="76">
        <v>1.6E-2</v>
      </c>
    </row>
    <row r="20" spans="1:13" ht="30.75" thickBot="1" x14ac:dyDescent="0.3">
      <c r="A20" s="32">
        <v>43933</v>
      </c>
      <c r="B20" s="26">
        <v>65035</v>
      </c>
      <c r="C20" s="26">
        <v>903387</v>
      </c>
      <c r="D20" s="27">
        <v>916598658.75</v>
      </c>
      <c r="H20" s="53" t="s">
        <v>73</v>
      </c>
      <c r="I20" s="54">
        <v>180</v>
      </c>
      <c r="J20" s="55">
        <v>3.0000000000000001E-3</v>
      </c>
      <c r="L20" s="77" t="s">
        <v>108</v>
      </c>
      <c r="M20" s="78">
        <v>1.4E-2</v>
      </c>
    </row>
    <row r="21" spans="1:13" ht="15.75" thickBot="1" x14ac:dyDescent="0.3">
      <c r="A21" s="32">
        <v>43934</v>
      </c>
      <c r="B21" s="26">
        <v>65410</v>
      </c>
      <c r="C21" s="26">
        <v>909653</v>
      </c>
      <c r="D21" s="27">
        <v>921889215.96000004</v>
      </c>
      <c r="H21" s="47" t="s">
        <v>74</v>
      </c>
      <c r="I21" s="48">
        <v>79</v>
      </c>
      <c r="J21" s="49">
        <v>1E-3</v>
      </c>
      <c r="L21" s="81" t="s">
        <v>94</v>
      </c>
      <c r="M21" s="76">
        <v>1.2999999999999999E-2</v>
      </c>
    </row>
    <row r="22" spans="1:13" ht="15.75" thickBot="1" x14ac:dyDescent="0.3">
      <c r="A22" s="32">
        <v>43935</v>
      </c>
      <c r="B22" s="41">
        <v>69114</v>
      </c>
      <c r="C22" s="41">
        <v>938821</v>
      </c>
      <c r="D22" s="42">
        <v>950948580.36000001</v>
      </c>
      <c r="H22" s="53" t="s">
        <v>75</v>
      </c>
      <c r="I22" s="54">
        <v>51</v>
      </c>
      <c r="J22" s="55">
        <v>1E-3</v>
      </c>
      <c r="L22" s="77" t="s">
        <v>97</v>
      </c>
      <c r="M22" s="78">
        <v>1.2999999999999999E-2</v>
      </c>
    </row>
    <row r="23" spans="1:13" ht="15.75" thickBot="1" x14ac:dyDescent="0.3">
      <c r="A23" s="6"/>
      <c r="B23" s="6"/>
      <c r="H23" s="47" t="s">
        <v>76</v>
      </c>
      <c r="I23" s="48">
        <v>24</v>
      </c>
      <c r="J23" s="49">
        <v>0</v>
      </c>
      <c r="L23" s="79" t="s">
        <v>101</v>
      </c>
      <c r="M23" s="80">
        <v>1.0999999999999999E-2</v>
      </c>
    </row>
    <row r="24" spans="1:13" ht="15.75" thickBot="1" x14ac:dyDescent="0.3">
      <c r="A24" s="6"/>
      <c r="B24" s="6"/>
      <c r="H24" s="53" t="s">
        <v>77</v>
      </c>
      <c r="I24" s="54">
        <v>20</v>
      </c>
      <c r="J24" s="55">
        <v>0</v>
      </c>
      <c r="L24" s="81" t="s">
        <v>105</v>
      </c>
      <c r="M24" s="76">
        <v>8.9999999999999993E-3</v>
      </c>
    </row>
    <row r="25" spans="1:13" ht="30.75" thickBot="1" x14ac:dyDescent="0.3">
      <c r="A25" s="6"/>
      <c r="B25" s="6"/>
      <c r="C25" s="43"/>
      <c r="H25" s="47" t="s">
        <v>78</v>
      </c>
      <c r="I25" s="48">
        <v>1</v>
      </c>
      <c r="J25" s="49">
        <v>0</v>
      </c>
      <c r="L25" s="82" t="s">
        <v>109</v>
      </c>
      <c r="M25" s="83">
        <v>7.0000000000000001E-3</v>
      </c>
    </row>
    <row r="26" spans="1:13" ht="15.75" thickBot="1" x14ac:dyDescent="0.3">
      <c r="A26" s="6"/>
      <c r="B26" s="6"/>
      <c r="C26" s="6"/>
      <c r="D26" s="6"/>
      <c r="H26" s="53" t="s">
        <v>79</v>
      </c>
      <c r="I26" s="54">
        <v>3370</v>
      </c>
      <c r="J26" s="55">
        <v>4.8000000000000001E-2</v>
      </c>
      <c r="L26" s="59"/>
      <c r="M26" s="59"/>
    </row>
    <row r="27" spans="1:13" ht="15.75" thickBot="1" x14ac:dyDescent="0.3">
      <c r="A27" s="6"/>
      <c r="B27" s="6"/>
      <c r="C27" s="6"/>
      <c r="D27" s="6"/>
      <c r="H27" s="48" t="s">
        <v>80</v>
      </c>
      <c r="I27" s="48">
        <v>69581</v>
      </c>
      <c r="J27" s="49">
        <v>1</v>
      </c>
      <c r="L27" s="59"/>
      <c r="M27" s="59"/>
    </row>
    <row r="28" spans="1:13" x14ac:dyDescent="0.25">
      <c r="A28" s="6"/>
      <c r="B28" s="6"/>
      <c r="C28" s="6"/>
      <c r="D28" s="6"/>
    </row>
    <row r="29" spans="1:13" ht="15.75" thickBot="1" x14ac:dyDescent="0.3">
      <c r="A29" s="6"/>
      <c r="B29" s="6"/>
      <c r="C29" s="43"/>
    </row>
    <row r="30" spans="1:13" ht="45.75" thickBot="1" x14ac:dyDescent="0.3">
      <c r="A30" s="56" t="s">
        <v>81</v>
      </c>
      <c r="B30" s="56" t="s">
        <v>82</v>
      </c>
      <c r="C30" s="56" t="s">
        <v>83</v>
      </c>
      <c r="D30" s="56" t="s">
        <v>84</v>
      </c>
      <c r="E30" s="56" t="s">
        <v>85</v>
      </c>
      <c r="F30" s="57" t="s">
        <v>80</v>
      </c>
      <c r="H30" s="43"/>
      <c r="I30" s="43"/>
      <c r="J30" s="43"/>
    </row>
    <row r="31" spans="1:13" ht="15.75" thickBot="1" x14ac:dyDescent="0.3">
      <c r="A31" s="58" t="s">
        <v>86</v>
      </c>
      <c r="B31" s="58" t="s">
        <v>87</v>
      </c>
      <c r="C31" s="58" t="s">
        <v>88</v>
      </c>
      <c r="D31" s="58" t="s">
        <v>89</v>
      </c>
      <c r="E31" s="58">
        <v>409</v>
      </c>
      <c r="F31" s="58" t="s">
        <v>90</v>
      </c>
      <c r="H31" s="43"/>
      <c r="I31" s="43"/>
      <c r="J31" s="43"/>
    </row>
    <row r="32" spans="1:13" ht="15.75" thickBot="1" x14ac:dyDescent="0.3">
      <c r="A32" s="103">
        <v>0.79</v>
      </c>
      <c r="B32" s="103">
        <v>0.127</v>
      </c>
      <c r="C32" s="103">
        <v>4.2000000000000003E-2</v>
      </c>
      <c r="D32" s="103">
        <v>3.5000000000000003E-2</v>
      </c>
      <c r="E32" s="103">
        <v>6.0000000000000001E-3</v>
      </c>
      <c r="F32" s="103">
        <v>1</v>
      </c>
      <c r="H32" s="43"/>
      <c r="I32" s="43"/>
      <c r="J32" s="43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</sheetData>
  <mergeCells count="1">
    <mergeCell ref="B6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/>
  </sheetViews>
  <sheetFormatPr defaultRowHeight="15" x14ac:dyDescent="0.25"/>
  <cols>
    <col min="1" max="16384" width="9.140625" style="59"/>
  </cols>
  <sheetData>
    <row r="1" spans="1:23" x14ac:dyDescent="0.25">
      <c r="A1" s="85" t="s">
        <v>48</v>
      </c>
    </row>
    <row r="2" spans="1:23" x14ac:dyDescent="0.25">
      <c r="A2" s="85" t="s">
        <v>118</v>
      </c>
    </row>
    <row r="4" spans="1:23" x14ac:dyDescent="0.25">
      <c r="A4" s="86" t="s">
        <v>119</v>
      </c>
    </row>
    <row r="5" spans="1:23" x14ac:dyDescent="0.25">
      <c r="A5" s="59" t="s">
        <v>120</v>
      </c>
    </row>
    <row r="6" spans="1:23" x14ac:dyDescent="0.25">
      <c r="A6" s="59" t="s">
        <v>121</v>
      </c>
    </row>
    <row r="12" spans="1:23" x14ac:dyDescent="0.25">
      <c r="A12" s="87"/>
      <c r="B12" s="87" t="s">
        <v>9</v>
      </c>
      <c r="C12" s="87" t="s">
        <v>37</v>
      </c>
      <c r="D12" s="87" t="s">
        <v>34</v>
      </c>
      <c r="E12" s="87" t="s">
        <v>27</v>
      </c>
      <c r="F12" s="87" t="s">
        <v>39</v>
      </c>
      <c r="G12" s="87" t="s">
        <v>24</v>
      </c>
      <c r="H12" s="87" t="s">
        <v>36</v>
      </c>
      <c r="I12" s="87" t="s">
        <v>28</v>
      </c>
      <c r="J12" s="87" t="s">
        <v>40</v>
      </c>
      <c r="K12" s="87" t="s">
        <v>35</v>
      </c>
      <c r="L12" s="87" t="s">
        <v>7</v>
      </c>
      <c r="M12" s="87" t="s">
        <v>31</v>
      </c>
      <c r="N12" s="87" t="s">
        <v>6</v>
      </c>
      <c r="O12" s="87" t="s">
        <v>38</v>
      </c>
      <c r="P12" s="87" t="s">
        <v>10</v>
      </c>
      <c r="Q12" s="87" t="s">
        <v>30</v>
      </c>
      <c r="R12" s="87" t="s">
        <v>29</v>
      </c>
      <c r="S12" s="87" t="s">
        <v>33</v>
      </c>
      <c r="T12" s="88" t="s">
        <v>122</v>
      </c>
      <c r="U12" s="88" t="s">
        <v>123</v>
      </c>
      <c r="V12" s="87" t="s">
        <v>41</v>
      </c>
      <c r="W12" s="87" t="s">
        <v>124</v>
      </c>
    </row>
    <row r="13" spans="1:23" x14ac:dyDescent="0.25">
      <c r="A13" s="1" t="s">
        <v>65</v>
      </c>
      <c r="B13" s="59">
        <v>100</v>
      </c>
      <c r="C13" s="59">
        <v>6</v>
      </c>
      <c r="D13" s="59">
        <v>183</v>
      </c>
      <c r="E13" s="59">
        <v>19</v>
      </c>
      <c r="F13" s="59">
        <v>21</v>
      </c>
      <c r="G13" s="59">
        <v>56</v>
      </c>
      <c r="H13" s="59">
        <v>15</v>
      </c>
      <c r="I13" s="59">
        <v>200</v>
      </c>
      <c r="J13" s="59">
        <v>9</v>
      </c>
      <c r="K13" s="59">
        <v>76</v>
      </c>
      <c r="L13" s="59">
        <v>688</v>
      </c>
      <c r="M13" s="59">
        <v>5</v>
      </c>
      <c r="N13" s="59">
        <v>461</v>
      </c>
      <c r="O13" s="59">
        <v>49</v>
      </c>
      <c r="P13" s="59">
        <v>107</v>
      </c>
      <c r="Q13" s="59">
        <v>29</v>
      </c>
      <c r="R13" s="59">
        <v>22</v>
      </c>
      <c r="S13" s="59">
        <v>52</v>
      </c>
      <c r="T13" s="59">
        <v>58</v>
      </c>
      <c r="U13" s="59">
        <v>91</v>
      </c>
      <c r="W13" s="59">
        <v>2249</v>
      </c>
    </row>
    <row r="14" spans="1:23" x14ac:dyDescent="0.25">
      <c r="A14" s="1" t="s">
        <v>68</v>
      </c>
      <c r="B14" s="59">
        <v>94</v>
      </c>
      <c r="C14" s="59">
        <v>15</v>
      </c>
      <c r="D14" s="59">
        <v>156</v>
      </c>
      <c r="E14" s="59">
        <v>9</v>
      </c>
      <c r="F14" s="59">
        <v>26</v>
      </c>
      <c r="G14" s="59">
        <v>42</v>
      </c>
      <c r="H14" s="59">
        <v>33</v>
      </c>
      <c r="I14" s="59">
        <v>140</v>
      </c>
      <c r="J14" s="59">
        <v>12</v>
      </c>
      <c r="K14" s="59">
        <v>79</v>
      </c>
      <c r="L14" s="59">
        <v>522</v>
      </c>
      <c r="M14" s="59">
        <v>11</v>
      </c>
      <c r="N14" s="59">
        <v>306</v>
      </c>
      <c r="O14" s="59">
        <v>53</v>
      </c>
      <c r="P14" s="59">
        <v>121</v>
      </c>
      <c r="Q14" s="59">
        <v>31</v>
      </c>
      <c r="R14" s="59">
        <v>40</v>
      </c>
      <c r="S14" s="59">
        <v>37</v>
      </c>
      <c r="T14" s="59">
        <v>58</v>
      </c>
      <c r="U14" s="59">
        <v>84</v>
      </c>
      <c r="W14" s="59">
        <v>1870</v>
      </c>
    </row>
    <row r="15" spans="1:23" x14ac:dyDescent="0.25">
      <c r="A15" s="1" t="s">
        <v>64</v>
      </c>
      <c r="B15" s="59">
        <v>139</v>
      </c>
      <c r="C15" s="59">
        <v>18</v>
      </c>
      <c r="D15" s="59">
        <v>185</v>
      </c>
      <c r="E15" s="59">
        <v>20</v>
      </c>
      <c r="F15" s="59">
        <v>23</v>
      </c>
      <c r="G15" s="59">
        <v>97</v>
      </c>
      <c r="H15" s="59">
        <v>36</v>
      </c>
      <c r="I15" s="59">
        <v>98</v>
      </c>
      <c r="J15" s="59">
        <v>23</v>
      </c>
      <c r="K15" s="59">
        <v>92</v>
      </c>
      <c r="L15" s="59">
        <v>861</v>
      </c>
      <c r="M15" s="59">
        <v>14</v>
      </c>
      <c r="N15" s="59">
        <v>518</v>
      </c>
      <c r="O15" s="59">
        <v>56</v>
      </c>
      <c r="P15" s="59">
        <v>137</v>
      </c>
      <c r="Q15" s="59">
        <v>39</v>
      </c>
      <c r="R15" s="59">
        <v>35</v>
      </c>
      <c r="S15" s="59">
        <v>69</v>
      </c>
      <c r="T15" s="59">
        <v>40</v>
      </c>
      <c r="U15" s="59">
        <v>70</v>
      </c>
      <c r="W15" s="59">
        <v>2570</v>
      </c>
    </row>
    <row r="16" spans="1:23" x14ac:dyDescent="0.25">
      <c r="A16" s="1" t="s">
        <v>71</v>
      </c>
      <c r="B16" s="59">
        <v>42</v>
      </c>
      <c r="C16" s="59">
        <v>3</v>
      </c>
      <c r="D16" s="59">
        <v>48</v>
      </c>
      <c r="E16" s="59">
        <v>7</v>
      </c>
      <c r="F16" s="59">
        <v>8</v>
      </c>
      <c r="G16" s="59">
        <v>20</v>
      </c>
      <c r="H16" s="59">
        <v>7</v>
      </c>
      <c r="I16" s="59">
        <v>22</v>
      </c>
      <c r="K16" s="59">
        <v>19</v>
      </c>
      <c r="L16" s="59">
        <v>315</v>
      </c>
      <c r="M16" s="59">
        <v>5</v>
      </c>
      <c r="N16" s="59">
        <v>140</v>
      </c>
      <c r="O16" s="59">
        <v>13</v>
      </c>
      <c r="P16" s="59">
        <v>30</v>
      </c>
      <c r="Q16" s="59">
        <v>8</v>
      </c>
      <c r="R16" s="59">
        <v>3</v>
      </c>
      <c r="S16" s="59">
        <v>18</v>
      </c>
      <c r="T16" s="59">
        <v>7</v>
      </c>
      <c r="U16" s="59">
        <v>19</v>
      </c>
      <c r="W16" s="59">
        <v>734</v>
      </c>
    </row>
    <row r="17" spans="1:23" x14ac:dyDescent="0.25">
      <c r="A17" s="1" t="s">
        <v>62</v>
      </c>
      <c r="B17" s="59">
        <v>390</v>
      </c>
      <c r="C17" s="59">
        <v>37</v>
      </c>
      <c r="D17" s="59">
        <v>520</v>
      </c>
      <c r="E17" s="59">
        <v>47</v>
      </c>
      <c r="F17" s="59">
        <v>74</v>
      </c>
      <c r="G17" s="59">
        <v>268</v>
      </c>
      <c r="H17" s="59">
        <v>59</v>
      </c>
      <c r="I17" s="59">
        <v>220</v>
      </c>
      <c r="J17" s="59">
        <v>78</v>
      </c>
      <c r="K17" s="59">
        <v>238</v>
      </c>
      <c r="L17" s="59">
        <v>1314</v>
      </c>
      <c r="M17" s="59">
        <v>32</v>
      </c>
      <c r="N17" s="59">
        <v>1099</v>
      </c>
      <c r="O17" s="59">
        <v>168</v>
      </c>
      <c r="P17" s="59">
        <v>370</v>
      </c>
      <c r="Q17" s="59">
        <v>114</v>
      </c>
      <c r="R17" s="59">
        <v>109</v>
      </c>
      <c r="S17" s="59">
        <v>216</v>
      </c>
      <c r="T17" s="59">
        <v>91</v>
      </c>
      <c r="U17" s="59">
        <v>99</v>
      </c>
      <c r="W17" s="59">
        <v>5543</v>
      </c>
    </row>
    <row r="18" spans="1:23" x14ac:dyDescent="0.25">
      <c r="A18" s="1" t="s">
        <v>73</v>
      </c>
      <c r="B18" s="59">
        <v>8</v>
      </c>
      <c r="D18" s="59">
        <v>14</v>
      </c>
      <c r="G18" s="59">
        <v>7</v>
      </c>
      <c r="I18" s="59">
        <v>10</v>
      </c>
      <c r="J18" s="59">
        <v>3</v>
      </c>
      <c r="K18" s="59">
        <v>9</v>
      </c>
      <c r="L18" s="59">
        <v>47</v>
      </c>
      <c r="N18" s="59">
        <v>32</v>
      </c>
      <c r="O18" s="59">
        <v>11</v>
      </c>
      <c r="P18" s="59">
        <v>8</v>
      </c>
      <c r="Q18" s="59">
        <v>3</v>
      </c>
      <c r="S18" s="59">
        <v>12</v>
      </c>
      <c r="T18" s="59">
        <v>3</v>
      </c>
      <c r="U18" s="59">
        <v>5</v>
      </c>
      <c r="W18" s="59">
        <v>180</v>
      </c>
    </row>
    <row r="19" spans="1:23" x14ac:dyDescent="0.25">
      <c r="A19" s="1" t="s">
        <v>70</v>
      </c>
      <c r="B19" s="59">
        <v>70</v>
      </c>
      <c r="C19" s="59">
        <v>14</v>
      </c>
      <c r="D19" s="59">
        <v>137</v>
      </c>
      <c r="E19" s="59">
        <v>15</v>
      </c>
      <c r="F19" s="59">
        <v>23</v>
      </c>
      <c r="G19" s="59">
        <v>50</v>
      </c>
      <c r="H19" s="59">
        <v>15</v>
      </c>
      <c r="I19" s="59">
        <v>199</v>
      </c>
      <c r="J19" s="59">
        <v>12</v>
      </c>
      <c r="K19" s="59">
        <v>65</v>
      </c>
      <c r="L19" s="59">
        <v>520</v>
      </c>
      <c r="M19" s="59">
        <v>9</v>
      </c>
      <c r="N19" s="59">
        <v>311</v>
      </c>
      <c r="O19" s="59">
        <v>28</v>
      </c>
      <c r="P19" s="59">
        <v>99</v>
      </c>
      <c r="Q19" s="59">
        <v>32</v>
      </c>
      <c r="R19" s="59">
        <v>18</v>
      </c>
      <c r="S19" s="59">
        <v>29</v>
      </c>
      <c r="T19" s="59">
        <v>24</v>
      </c>
      <c r="U19" s="59">
        <v>68</v>
      </c>
      <c r="W19" s="59">
        <v>1740</v>
      </c>
    </row>
    <row r="20" spans="1:23" x14ac:dyDescent="0.25">
      <c r="A20" s="1" t="s">
        <v>72</v>
      </c>
      <c r="B20" s="59">
        <v>13</v>
      </c>
      <c r="C20" s="59">
        <v>30</v>
      </c>
      <c r="D20" s="59">
        <v>33</v>
      </c>
      <c r="E20" s="59">
        <v>28</v>
      </c>
      <c r="F20" s="59">
        <v>10</v>
      </c>
      <c r="G20" s="59">
        <v>13</v>
      </c>
      <c r="H20" s="59">
        <v>24</v>
      </c>
      <c r="I20" s="59">
        <v>38</v>
      </c>
      <c r="J20" s="59">
        <v>16</v>
      </c>
      <c r="K20" s="59">
        <v>27</v>
      </c>
      <c r="L20" s="59">
        <v>36</v>
      </c>
      <c r="M20" s="59">
        <v>19</v>
      </c>
      <c r="N20" s="59">
        <v>45</v>
      </c>
      <c r="O20" s="59">
        <v>27</v>
      </c>
      <c r="P20" s="59">
        <v>34</v>
      </c>
      <c r="Q20" s="59">
        <v>13</v>
      </c>
      <c r="R20" s="59">
        <v>27</v>
      </c>
      <c r="S20" s="59">
        <v>36</v>
      </c>
      <c r="T20" s="59">
        <v>8</v>
      </c>
      <c r="U20" s="59">
        <v>19</v>
      </c>
      <c r="W20" s="59">
        <v>496</v>
      </c>
    </row>
    <row r="21" spans="1:23" x14ac:dyDescent="0.25">
      <c r="A21" s="1" t="s">
        <v>59</v>
      </c>
      <c r="B21" s="59">
        <v>868</v>
      </c>
      <c r="C21" s="59">
        <v>217</v>
      </c>
      <c r="D21" s="59">
        <v>1288</v>
      </c>
      <c r="E21" s="59">
        <v>223</v>
      </c>
      <c r="F21" s="59">
        <v>264</v>
      </c>
      <c r="G21" s="59">
        <v>653</v>
      </c>
      <c r="H21" s="59">
        <v>325</v>
      </c>
      <c r="I21" s="59">
        <v>1800</v>
      </c>
      <c r="J21" s="59">
        <v>254</v>
      </c>
      <c r="K21" s="59">
        <v>773</v>
      </c>
      <c r="L21" s="59">
        <v>4420</v>
      </c>
      <c r="M21" s="59">
        <v>167</v>
      </c>
      <c r="N21" s="59">
        <v>2812</v>
      </c>
      <c r="O21" s="59">
        <v>572</v>
      </c>
      <c r="P21" s="59">
        <v>1097</v>
      </c>
      <c r="Q21" s="59">
        <v>426</v>
      </c>
      <c r="R21" s="59">
        <v>313</v>
      </c>
      <c r="S21" s="59">
        <v>482</v>
      </c>
      <c r="T21" s="59">
        <v>317</v>
      </c>
      <c r="U21" s="59">
        <v>620</v>
      </c>
      <c r="W21" s="59">
        <v>17892</v>
      </c>
    </row>
    <row r="22" spans="1:23" x14ac:dyDescent="0.25">
      <c r="A22" s="1" t="s">
        <v>74</v>
      </c>
      <c r="B22" s="59">
        <v>8</v>
      </c>
      <c r="C22" s="59">
        <v>3</v>
      </c>
      <c r="D22" s="59">
        <v>10</v>
      </c>
      <c r="K22" s="59">
        <v>7</v>
      </c>
      <c r="L22" s="59">
        <v>15</v>
      </c>
      <c r="N22" s="59">
        <v>15</v>
      </c>
      <c r="O22" s="59">
        <v>4</v>
      </c>
      <c r="P22" s="59">
        <v>3</v>
      </c>
      <c r="W22" s="59">
        <v>79</v>
      </c>
    </row>
    <row r="23" spans="1:23" x14ac:dyDescent="0.25">
      <c r="A23" s="1" t="s">
        <v>60</v>
      </c>
      <c r="B23" s="59">
        <v>1031</v>
      </c>
      <c r="C23" s="59">
        <v>102</v>
      </c>
      <c r="D23" s="59">
        <v>1605</v>
      </c>
      <c r="E23" s="59">
        <v>209</v>
      </c>
      <c r="F23" s="59">
        <v>210</v>
      </c>
      <c r="G23" s="59">
        <v>587</v>
      </c>
      <c r="H23" s="59">
        <v>168</v>
      </c>
      <c r="I23" s="59">
        <v>758</v>
      </c>
      <c r="J23" s="59">
        <v>194</v>
      </c>
      <c r="K23" s="59">
        <v>791</v>
      </c>
      <c r="L23" s="59">
        <v>3351</v>
      </c>
      <c r="M23" s="59">
        <v>96</v>
      </c>
      <c r="N23" s="59">
        <v>3339</v>
      </c>
      <c r="O23" s="59">
        <v>452</v>
      </c>
      <c r="P23" s="59">
        <v>761</v>
      </c>
      <c r="Q23" s="59">
        <v>352</v>
      </c>
      <c r="R23" s="59">
        <v>275</v>
      </c>
      <c r="S23" s="59">
        <v>403</v>
      </c>
      <c r="T23" s="59">
        <v>251</v>
      </c>
      <c r="U23" s="59">
        <v>427</v>
      </c>
      <c r="V23" s="59">
        <v>4</v>
      </c>
      <c r="W23" s="59">
        <v>15366</v>
      </c>
    </row>
    <row r="24" spans="1:23" x14ac:dyDescent="0.25">
      <c r="A24" s="1" t="s">
        <v>67</v>
      </c>
      <c r="B24" s="59">
        <v>110</v>
      </c>
      <c r="C24" s="59">
        <v>13</v>
      </c>
      <c r="D24" s="59">
        <v>227</v>
      </c>
      <c r="E24" s="59">
        <v>25</v>
      </c>
      <c r="F24" s="59">
        <v>26</v>
      </c>
      <c r="G24" s="59">
        <v>63</v>
      </c>
      <c r="H24" s="59">
        <v>16</v>
      </c>
      <c r="I24" s="59">
        <v>149</v>
      </c>
      <c r="J24" s="59">
        <v>26</v>
      </c>
      <c r="K24" s="59">
        <v>107</v>
      </c>
      <c r="L24" s="59">
        <v>473</v>
      </c>
      <c r="M24" s="59">
        <v>11</v>
      </c>
      <c r="N24" s="59">
        <v>354</v>
      </c>
      <c r="O24" s="59">
        <v>50</v>
      </c>
      <c r="P24" s="59">
        <v>112</v>
      </c>
      <c r="Q24" s="59">
        <v>48</v>
      </c>
      <c r="R24" s="59">
        <v>26</v>
      </c>
      <c r="S24" s="59">
        <v>76</v>
      </c>
      <c r="T24" s="59">
        <v>26</v>
      </c>
      <c r="U24" s="59">
        <v>189</v>
      </c>
      <c r="W24" s="59">
        <v>2127</v>
      </c>
    </row>
    <row r="25" spans="1:23" x14ac:dyDescent="0.25">
      <c r="A25" s="1" t="s">
        <v>69</v>
      </c>
      <c r="B25" s="59">
        <v>86</v>
      </c>
      <c r="C25" s="59">
        <v>15</v>
      </c>
      <c r="D25" s="59">
        <v>129</v>
      </c>
      <c r="E25" s="59">
        <v>17</v>
      </c>
      <c r="F25" s="59">
        <v>23</v>
      </c>
      <c r="G25" s="59">
        <v>47</v>
      </c>
      <c r="H25" s="59">
        <v>18</v>
      </c>
      <c r="I25" s="59">
        <v>87</v>
      </c>
      <c r="J25" s="59">
        <v>15</v>
      </c>
      <c r="K25" s="59">
        <v>84</v>
      </c>
      <c r="L25" s="59">
        <v>507</v>
      </c>
      <c r="M25" s="59">
        <v>6</v>
      </c>
      <c r="N25" s="59">
        <v>376</v>
      </c>
      <c r="O25" s="59">
        <v>49</v>
      </c>
      <c r="P25" s="59">
        <v>173</v>
      </c>
      <c r="Q25" s="59">
        <v>30</v>
      </c>
      <c r="R25" s="59">
        <v>30</v>
      </c>
      <c r="S25" s="59">
        <v>46</v>
      </c>
      <c r="T25" s="59">
        <v>20</v>
      </c>
      <c r="U25" s="59">
        <v>27</v>
      </c>
      <c r="W25" s="59">
        <v>1785</v>
      </c>
    </row>
    <row r="26" spans="1:23" x14ac:dyDescent="0.25">
      <c r="A26" s="1" t="s">
        <v>77</v>
      </c>
      <c r="D26" s="59">
        <v>5</v>
      </c>
      <c r="L26" s="59">
        <v>5</v>
      </c>
      <c r="P26" s="59">
        <v>3</v>
      </c>
      <c r="W26" s="59">
        <v>20</v>
      </c>
    </row>
    <row r="27" spans="1:23" x14ac:dyDescent="0.25">
      <c r="A27" s="1" t="s">
        <v>75</v>
      </c>
      <c r="B27" s="59">
        <v>5</v>
      </c>
      <c r="G27" s="59">
        <v>5</v>
      </c>
      <c r="H27" s="59">
        <v>4</v>
      </c>
      <c r="I27" s="59">
        <v>4</v>
      </c>
      <c r="N27" s="59">
        <v>12</v>
      </c>
      <c r="R27" s="59">
        <v>3</v>
      </c>
      <c r="S27" s="59">
        <v>8</v>
      </c>
      <c r="U27" s="59">
        <v>4</v>
      </c>
      <c r="W27" s="59">
        <v>51</v>
      </c>
    </row>
    <row r="28" spans="1:23" x14ac:dyDescent="0.25">
      <c r="A28" s="1" t="s">
        <v>61</v>
      </c>
      <c r="B28" s="59">
        <v>829</v>
      </c>
      <c r="C28" s="59">
        <v>26</v>
      </c>
      <c r="D28" s="59">
        <v>1387</v>
      </c>
      <c r="E28" s="59">
        <v>60</v>
      </c>
      <c r="F28" s="59">
        <v>70</v>
      </c>
      <c r="G28" s="59">
        <v>173</v>
      </c>
      <c r="H28" s="59">
        <v>68</v>
      </c>
      <c r="I28" s="59">
        <v>106</v>
      </c>
      <c r="J28" s="59">
        <v>69</v>
      </c>
      <c r="K28" s="59">
        <v>334</v>
      </c>
      <c r="L28" s="59">
        <v>684</v>
      </c>
      <c r="M28" s="59">
        <v>30</v>
      </c>
      <c r="N28" s="59">
        <v>1688</v>
      </c>
      <c r="O28" s="59">
        <v>145</v>
      </c>
      <c r="P28" s="59">
        <v>195</v>
      </c>
      <c r="Q28" s="59">
        <v>148</v>
      </c>
      <c r="R28" s="59">
        <v>66</v>
      </c>
      <c r="S28" s="59">
        <v>136</v>
      </c>
      <c r="T28" s="59">
        <v>42</v>
      </c>
      <c r="U28" s="59">
        <v>125</v>
      </c>
      <c r="W28" s="59">
        <v>6382</v>
      </c>
    </row>
    <row r="29" spans="1:23" x14ac:dyDescent="0.25">
      <c r="A29" s="1" t="s">
        <v>63</v>
      </c>
      <c r="B29" s="59">
        <v>281</v>
      </c>
      <c r="C29" s="59">
        <v>33</v>
      </c>
      <c r="D29" s="59">
        <v>557</v>
      </c>
      <c r="E29" s="59">
        <v>46</v>
      </c>
      <c r="F29" s="59">
        <v>72</v>
      </c>
      <c r="G29" s="59">
        <v>194</v>
      </c>
      <c r="H29" s="59">
        <v>64</v>
      </c>
      <c r="I29" s="59">
        <v>221</v>
      </c>
      <c r="J29" s="59">
        <v>56</v>
      </c>
      <c r="K29" s="59">
        <v>195</v>
      </c>
      <c r="L29" s="59">
        <v>1216</v>
      </c>
      <c r="M29" s="59">
        <v>21</v>
      </c>
      <c r="N29" s="59">
        <v>906</v>
      </c>
      <c r="O29" s="59">
        <v>146</v>
      </c>
      <c r="P29" s="59">
        <v>335</v>
      </c>
      <c r="Q29" s="59">
        <v>141</v>
      </c>
      <c r="R29" s="59">
        <v>74</v>
      </c>
      <c r="S29" s="59">
        <v>179</v>
      </c>
      <c r="T29" s="59">
        <v>77</v>
      </c>
      <c r="U29" s="59">
        <v>130</v>
      </c>
      <c r="W29" s="59">
        <v>4946</v>
      </c>
    </row>
    <row r="30" spans="1:23" x14ac:dyDescent="0.25">
      <c r="A30" s="1" t="s">
        <v>66</v>
      </c>
      <c r="B30" s="59">
        <v>91</v>
      </c>
      <c r="C30" s="59">
        <v>21</v>
      </c>
      <c r="D30" s="59">
        <v>132</v>
      </c>
      <c r="E30" s="59">
        <v>21</v>
      </c>
      <c r="F30" s="59">
        <v>28</v>
      </c>
      <c r="G30" s="59">
        <v>67</v>
      </c>
      <c r="H30" s="59">
        <v>23</v>
      </c>
      <c r="I30" s="59">
        <v>183</v>
      </c>
      <c r="J30" s="59">
        <v>53</v>
      </c>
      <c r="K30" s="59">
        <v>61</v>
      </c>
      <c r="L30" s="59">
        <v>656</v>
      </c>
      <c r="M30" s="59">
        <v>19</v>
      </c>
      <c r="N30" s="59">
        <v>336</v>
      </c>
      <c r="O30" s="59">
        <v>39</v>
      </c>
      <c r="P30" s="59">
        <v>162</v>
      </c>
      <c r="Q30" s="59">
        <v>55</v>
      </c>
      <c r="R30" s="59">
        <v>41</v>
      </c>
      <c r="S30" s="59">
        <v>40</v>
      </c>
      <c r="T30" s="59">
        <v>24</v>
      </c>
      <c r="U30" s="59">
        <v>101</v>
      </c>
      <c r="V30" s="59">
        <v>3</v>
      </c>
      <c r="W30" s="59">
        <v>2156</v>
      </c>
    </row>
    <row r="31" spans="1:23" x14ac:dyDescent="0.25">
      <c r="A31" s="1" t="s">
        <v>125</v>
      </c>
      <c r="B31" s="59">
        <v>210</v>
      </c>
      <c r="C31" s="59">
        <v>38</v>
      </c>
      <c r="D31" s="59">
        <v>310</v>
      </c>
      <c r="E31" s="59">
        <v>46</v>
      </c>
      <c r="F31" s="59">
        <v>62</v>
      </c>
      <c r="G31" s="59">
        <v>93</v>
      </c>
      <c r="H31" s="59">
        <v>26</v>
      </c>
      <c r="I31" s="59">
        <v>210</v>
      </c>
      <c r="J31" s="59">
        <v>53</v>
      </c>
      <c r="K31" s="59">
        <v>239</v>
      </c>
      <c r="L31" s="59">
        <v>436</v>
      </c>
      <c r="M31" s="59">
        <v>26</v>
      </c>
      <c r="N31" s="59">
        <v>792</v>
      </c>
      <c r="O31" s="59">
        <v>324</v>
      </c>
      <c r="P31" s="59">
        <v>121</v>
      </c>
      <c r="Q31" s="59">
        <v>105</v>
      </c>
      <c r="R31" s="59">
        <v>85</v>
      </c>
      <c r="S31" s="59">
        <v>94</v>
      </c>
      <c r="T31" s="59">
        <v>73</v>
      </c>
      <c r="U31" s="59">
        <v>47</v>
      </c>
      <c r="V31" s="59">
        <v>5</v>
      </c>
      <c r="W31" s="59">
        <v>3395</v>
      </c>
    </row>
    <row r="32" spans="1:23" x14ac:dyDescent="0.25">
      <c r="A32" s="89" t="s">
        <v>124</v>
      </c>
      <c r="B32" s="59">
        <v>4376</v>
      </c>
      <c r="C32" s="59">
        <v>593</v>
      </c>
      <c r="D32" s="59">
        <v>6926</v>
      </c>
      <c r="E32" s="59">
        <v>795</v>
      </c>
      <c r="F32" s="59">
        <v>944</v>
      </c>
      <c r="G32" s="59">
        <v>2437</v>
      </c>
      <c r="H32" s="59">
        <v>904</v>
      </c>
      <c r="I32" s="59">
        <v>4448</v>
      </c>
      <c r="J32" s="59">
        <v>873</v>
      </c>
      <c r="K32" s="59">
        <v>3199</v>
      </c>
      <c r="L32" s="59">
        <v>16066</v>
      </c>
      <c r="M32" s="59">
        <v>472</v>
      </c>
      <c r="N32" s="59">
        <v>13544</v>
      </c>
      <c r="O32" s="59">
        <v>2188</v>
      </c>
      <c r="P32" s="59">
        <v>3869</v>
      </c>
      <c r="Q32" s="59">
        <v>1574</v>
      </c>
      <c r="R32" s="59">
        <v>1170</v>
      </c>
      <c r="S32" s="59">
        <v>1934</v>
      </c>
      <c r="T32" s="59">
        <v>1120</v>
      </c>
      <c r="U32" s="59">
        <v>2128</v>
      </c>
      <c r="V32" s="59">
        <v>21</v>
      </c>
      <c r="W32" s="59">
        <v>69581</v>
      </c>
    </row>
    <row r="34" spans="1:1" x14ac:dyDescent="0.25">
      <c r="A34" s="1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11.5703125" customWidth="1"/>
    <col min="8" max="8" width="8" customWidth="1"/>
    <col min="9" max="23" width="8.140625" customWidth="1"/>
  </cols>
  <sheetData>
    <row r="1" spans="1:23" x14ac:dyDescent="0.25">
      <c r="A1" s="4" t="s">
        <v>19</v>
      </c>
    </row>
    <row r="2" spans="1:23" x14ac:dyDescent="0.25">
      <c r="A2" s="4" t="s">
        <v>49</v>
      </c>
    </row>
    <row r="4" spans="1:23" x14ac:dyDescent="0.25">
      <c r="A4" s="1" t="s">
        <v>51</v>
      </c>
    </row>
    <row r="5" spans="1:23" ht="14.45" x14ac:dyDescent="0.3">
      <c r="A5" s="1"/>
    </row>
    <row r="6" spans="1:23" ht="103.5" x14ac:dyDescent="0.25">
      <c r="B6" s="39" t="s">
        <v>2</v>
      </c>
      <c r="C6" s="28" t="s">
        <v>9</v>
      </c>
      <c r="D6" s="28" t="s">
        <v>37</v>
      </c>
      <c r="E6" s="28" t="s">
        <v>34</v>
      </c>
      <c r="F6" s="28" t="s">
        <v>27</v>
      </c>
      <c r="G6" s="28" t="s">
        <v>39</v>
      </c>
      <c r="H6" s="28" t="s">
        <v>24</v>
      </c>
      <c r="I6" s="28" t="s">
        <v>41</v>
      </c>
      <c r="J6" s="28" t="s">
        <v>36</v>
      </c>
      <c r="K6" s="28" t="s">
        <v>28</v>
      </c>
      <c r="L6" s="28" t="s">
        <v>40</v>
      </c>
      <c r="M6" s="28" t="s">
        <v>35</v>
      </c>
      <c r="N6" s="28" t="s">
        <v>7</v>
      </c>
      <c r="O6" s="28" t="s">
        <v>31</v>
      </c>
      <c r="P6" s="28" t="s">
        <v>6</v>
      </c>
      <c r="Q6" s="28" t="s">
        <v>8</v>
      </c>
      <c r="R6" s="28" t="s">
        <v>42</v>
      </c>
      <c r="S6" s="28" t="s">
        <v>38</v>
      </c>
      <c r="T6" s="28" t="s">
        <v>10</v>
      </c>
      <c r="U6" s="28" t="s">
        <v>30</v>
      </c>
      <c r="V6" s="28" t="s">
        <v>29</v>
      </c>
      <c r="W6" s="28" t="s">
        <v>33</v>
      </c>
    </row>
    <row r="7" spans="1:23" ht="14.45" x14ac:dyDescent="0.3">
      <c r="A7" s="13">
        <v>43922</v>
      </c>
      <c r="B7" s="14">
        <v>64088</v>
      </c>
      <c r="C7" s="19">
        <v>4202</v>
      </c>
      <c r="D7" s="19">
        <v>722</v>
      </c>
      <c r="E7" s="19">
        <v>4711</v>
      </c>
      <c r="F7" s="19">
        <v>585</v>
      </c>
      <c r="G7" s="19">
        <v>848</v>
      </c>
      <c r="H7" s="19">
        <v>2288</v>
      </c>
      <c r="I7" s="19">
        <v>23</v>
      </c>
      <c r="J7" s="19">
        <v>873</v>
      </c>
      <c r="K7" s="19">
        <v>3973</v>
      </c>
      <c r="L7" s="19">
        <v>688</v>
      </c>
      <c r="M7" s="19">
        <v>2702</v>
      </c>
      <c r="N7" s="19">
        <v>16519</v>
      </c>
      <c r="O7" s="19">
        <v>538</v>
      </c>
      <c r="P7" s="19">
        <v>10670</v>
      </c>
      <c r="Q7" s="19">
        <v>1616</v>
      </c>
      <c r="R7" s="19">
        <v>1112</v>
      </c>
      <c r="S7" s="19">
        <v>2152</v>
      </c>
      <c r="T7" s="19">
        <v>5953</v>
      </c>
      <c r="U7" s="19">
        <v>1360</v>
      </c>
      <c r="V7" s="19">
        <v>928</v>
      </c>
      <c r="W7" s="19">
        <v>1625</v>
      </c>
    </row>
    <row r="8" spans="1:23" ht="14.45" x14ac:dyDescent="0.3">
      <c r="A8" s="13">
        <v>43923</v>
      </c>
      <c r="B8" s="14">
        <v>22496</v>
      </c>
      <c r="C8" s="19">
        <v>1721</v>
      </c>
      <c r="D8" s="19">
        <v>312</v>
      </c>
      <c r="E8" s="19">
        <v>1888</v>
      </c>
      <c r="F8" s="19">
        <v>395</v>
      </c>
      <c r="G8" s="19">
        <v>321</v>
      </c>
      <c r="H8" s="19">
        <v>757</v>
      </c>
      <c r="I8" s="19">
        <v>8</v>
      </c>
      <c r="J8" s="19">
        <v>383</v>
      </c>
      <c r="K8" s="19">
        <v>1654</v>
      </c>
      <c r="L8" s="19">
        <v>305</v>
      </c>
      <c r="M8" s="19">
        <v>933</v>
      </c>
      <c r="N8" s="19">
        <v>4594</v>
      </c>
      <c r="O8" s="19">
        <v>245</v>
      </c>
      <c r="P8" s="19">
        <v>3784</v>
      </c>
      <c r="Q8" s="19">
        <v>404</v>
      </c>
      <c r="R8" s="19">
        <v>448</v>
      </c>
      <c r="S8" s="19">
        <v>815</v>
      </c>
      <c r="T8" s="19">
        <v>1743</v>
      </c>
      <c r="U8" s="19">
        <v>565</v>
      </c>
      <c r="V8" s="19">
        <v>559</v>
      </c>
      <c r="W8" s="19">
        <v>662</v>
      </c>
    </row>
    <row r="9" spans="1:23" ht="14.45" x14ac:dyDescent="0.3">
      <c r="A9" s="13">
        <v>43924</v>
      </c>
      <c r="B9" s="14">
        <v>12398</v>
      </c>
      <c r="C9" s="19">
        <v>885</v>
      </c>
      <c r="D9" s="19">
        <v>191</v>
      </c>
      <c r="E9" s="19">
        <v>1076</v>
      </c>
      <c r="F9" s="19">
        <v>273</v>
      </c>
      <c r="G9" s="19">
        <v>168</v>
      </c>
      <c r="H9" s="19">
        <v>478</v>
      </c>
      <c r="I9" s="19">
        <v>4</v>
      </c>
      <c r="J9" s="19">
        <v>172</v>
      </c>
      <c r="K9" s="19">
        <v>886</v>
      </c>
      <c r="L9" s="19">
        <v>188</v>
      </c>
      <c r="M9" s="19">
        <v>571</v>
      </c>
      <c r="N9" s="19">
        <v>2362</v>
      </c>
      <c r="O9" s="19">
        <v>110</v>
      </c>
      <c r="P9" s="19">
        <v>2141</v>
      </c>
      <c r="Q9" s="19">
        <v>300</v>
      </c>
      <c r="R9" s="19">
        <v>254</v>
      </c>
      <c r="S9" s="19">
        <v>485</v>
      </c>
      <c r="T9" s="19">
        <v>901</v>
      </c>
      <c r="U9" s="19">
        <v>333</v>
      </c>
      <c r="V9" s="19">
        <v>261</v>
      </c>
      <c r="W9" s="19">
        <v>359</v>
      </c>
    </row>
    <row r="10" spans="1:23" ht="14.45" x14ac:dyDescent="0.3">
      <c r="A10" s="13">
        <v>43925</v>
      </c>
      <c r="B10" s="14">
        <v>3558</v>
      </c>
      <c r="C10" s="19">
        <v>210</v>
      </c>
      <c r="D10" s="19">
        <v>39</v>
      </c>
      <c r="E10" s="19">
        <v>315</v>
      </c>
      <c r="F10" s="19">
        <v>49</v>
      </c>
      <c r="G10" s="19">
        <v>42</v>
      </c>
      <c r="H10" s="19">
        <v>131</v>
      </c>
      <c r="I10" s="19">
        <v>2</v>
      </c>
      <c r="J10" s="19">
        <v>44</v>
      </c>
      <c r="K10" s="19">
        <v>216</v>
      </c>
      <c r="L10" s="19">
        <v>39</v>
      </c>
      <c r="M10" s="19">
        <v>229</v>
      </c>
      <c r="N10" s="19">
        <v>819</v>
      </c>
      <c r="O10" s="19">
        <v>18</v>
      </c>
      <c r="P10" s="19">
        <v>695</v>
      </c>
      <c r="Q10" s="19">
        <v>41</v>
      </c>
      <c r="R10" s="19">
        <v>77</v>
      </c>
      <c r="S10" s="19">
        <v>122</v>
      </c>
      <c r="T10" s="19">
        <v>277</v>
      </c>
      <c r="U10" s="19">
        <v>93</v>
      </c>
      <c r="V10" s="19">
        <v>29</v>
      </c>
      <c r="W10" s="19">
        <v>71</v>
      </c>
    </row>
    <row r="11" spans="1:23" ht="14.45" x14ac:dyDescent="0.3">
      <c r="A11" s="13">
        <v>43926</v>
      </c>
      <c r="B11" s="14">
        <v>2459</v>
      </c>
      <c r="C11" s="19">
        <v>152</v>
      </c>
      <c r="D11" s="19">
        <v>38</v>
      </c>
      <c r="E11" s="19">
        <v>187</v>
      </c>
      <c r="F11" s="19">
        <v>17</v>
      </c>
      <c r="G11" s="19">
        <v>22</v>
      </c>
      <c r="H11" s="19">
        <v>114</v>
      </c>
      <c r="I11" s="19">
        <v>2</v>
      </c>
      <c r="J11" s="19">
        <v>38</v>
      </c>
      <c r="K11" s="19">
        <v>186</v>
      </c>
      <c r="L11" s="19">
        <v>50</v>
      </c>
      <c r="M11" s="19">
        <v>125</v>
      </c>
      <c r="N11" s="19">
        <v>610</v>
      </c>
      <c r="O11" s="19">
        <v>22</v>
      </c>
      <c r="P11" s="19">
        <v>362</v>
      </c>
      <c r="Q11" s="19">
        <v>44</v>
      </c>
      <c r="R11" s="19">
        <v>29</v>
      </c>
      <c r="S11" s="19">
        <v>77</v>
      </c>
      <c r="T11" s="19">
        <v>219</v>
      </c>
      <c r="U11" s="19">
        <v>76</v>
      </c>
      <c r="V11" s="19">
        <v>40</v>
      </c>
      <c r="W11" s="19">
        <v>49</v>
      </c>
    </row>
    <row r="12" spans="1:23" ht="14.45" x14ac:dyDescent="0.3">
      <c r="A12" s="13">
        <v>43927</v>
      </c>
      <c r="B12" s="14">
        <v>11730</v>
      </c>
      <c r="C12" s="19">
        <v>868</v>
      </c>
      <c r="D12" s="19">
        <v>157</v>
      </c>
      <c r="E12" s="19">
        <v>898</v>
      </c>
      <c r="F12" s="19">
        <v>173</v>
      </c>
      <c r="G12" s="19">
        <v>200</v>
      </c>
      <c r="H12" s="19">
        <v>448</v>
      </c>
      <c r="I12" s="19">
        <v>7</v>
      </c>
      <c r="J12" s="19">
        <v>181</v>
      </c>
      <c r="K12" s="19">
        <v>812</v>
      </c>
      <c r="L12" s="19">
        <v>255</v>
      </c>
      <c r="M12" s="19">
        <v>475</v>
      </c>
      <c r="N12" s="19">
        <v>2271</v>
      </c>
      <c r="O12" s="19">
        <v>111</v>
      </c>
      <c r="P12" s="19">
        <v>2055</v>
      </c>
      <c r="Q12" s="19">
        <v>286</v>
      </c>
      <c r="R12" s="19">
        <v>165</v>
      </c>
      <c r="S12" s="19">
        <v>380</v>
      </c>
      <c r="T12" s="19">
        <v>929</v>
      </c>
      <c r="U12" s="19">
        <v>392</v>
      </c>
      <c r="V12" s="19">
        <v>291</v>
      </c>
      <c r="W12" s="19">
        <v>376</v>
      </c>
    </row>
    <row r="13" spans="1:23" ht="14.45" x14ac:dyDescent="0.3">
      <c r="A13" s="13">
        <v>43928</v>
      </c>
      <c r="B13" s="14">
        <v>8515</v>
      </c>
      <c r="C13" s="19">
        <v>631</v>
      </c>
      <c r="D13" s="19">
        <v>103</v>
      </c>
      <c r="E13" s="19">
        <v>646</v>
      </c>
      <c r="F13" s="19">
        <v>140</v>
      </c>
      <c r="G13" s="19">
        <v>126</v>
      </c>
      <c r="H13" s="19">
        <v>313</v>
      </c>
      <c r="I13" s="19">
        <v>8</v>
      </c>
      <c r="J13" s="19">
        <v>124</v>
      </c>
      <c r="K13" s="19">
        <v>675</v>
      </c>
      <c r="L13" s="19">
        <v>153</v>
      </c>
      <c r="M13" s="19">
        <v>416</v>
      </c>
      <c r="N13" s="19">
        <v>1578</v>
      </c>
      <c r="O13" s="19">
        <v>87</v>
      </c>
      <c r="P13" s="19">
        <v>1407</v>
      </c>
      <c r="Q13" s="19">
        <v>247</v>
      </c>
      <c r="R13" s="19">
        <v>166</v>
      </c>
      <c r="S13" s="19">
        <v>300</v>
      </c>
      <c r="T13" s="19">
        <v>628</v>
      </c>
      <c r="U13" s="19">
        <v>276</v>
      </c>
      <c r="V13" s="19">
        <v>199</v>
      </c>
      <c r="W13" s="19">
        <v>292</v>
      </c>
    </row>
    <row r="14" spans="1:23" ht="14.45" x14ac:dyDescent="0.3">
      <c r="A14" s="13">
        <v>43929</v>
      </c>
      <c r="B14" s="14">
        <v>6161</v>
      </c>
      <c r="C14" s="19">
        <v>432</v>
      </c>
      <c r="D14" s="19">
        <v>80</v>
      </c>
      <c r="E14" s="19">
        <v>519</v>
      </c>
      <c r="F14" s="19">
        <v>107</v>
      </c>
      <c r="G14" s="19">
        <v>119</v>
      </c>
      <c r="H14" s="19">
        <v>234</v>
      </c>
      <c r="I14" s="19">
        <v>5</v>
      </c>
      <c r="J14" s="19">
        <v>64</v>
      </c>
      <c r="K14" s="19">
        <v>514</v>
      </c>
      <c r="L14" s="19">
        <v>98</v>
      </c>
      <c r="M14" s="19">
        <v>312</v>
      </c>
      <c r="N14" s="19">
        <v>1173</v>
      </c>
      <c r="O14" s="19">
        <v>63</v>
      </c>
      <c r="P14" s="19">
        <v>988</v>
      </c>
      <c r="Q14" s="19">
        <v>97</v>
      </c>
      <c r="R14" s="19">
        <v>126</v>
      </c>
      <c r="S14" s="19">
        <v>255</v>
      </c>
      <c r="T14" s="19">
        <v>435</v>
      </c>
      <c r="U14" s="19">
        <v>174</v>
      </c>
      <c r="V14" s="19">
        <v>176</v>
      </c>
      <c r="W14" s="19">
        <v>190</v>
      </c>
    </row>
    <row r="15" spans="1:23" ht="14.45" x14ac:dyDescent="0.3">
      <c r="A15" s="13">
        <v>43930</v>
      </c>
      <c r="B15" s="14">
        <v>6018</v>
      </c>
      <c r="C15" s="19">
        <v>427</v>
      </c>
      <c r="D15" s="19">
        <v>78</v>
      </c>
      <c r="E15" s="19">
        <v>591</v>
      </c>
      <c r="F15" s="19">
        <v>205</v>
      </c>
      <c r="G15" s="19">
        <v>147</v>
      </c>
      <c r="H15" s="19">
        <v>243</v>
      </c>
      <c r="I15" s="19">
        <v>5</v>
      </c>
      <c r="J15" s="19">
        <v>76</v>
      </c>
      <c r="K15" s="19">
        <v>373</v>
      </c>
      <c r="L15" s="19">
        <v>85</v>
      </c>
      <c r="M15" s="19">
        <v>329</v>
      </c>
      <c r="N15" s="19">
        <v>1024</v>
      </c>
      <c r="O15" s="19">
        <v>50</v>
      </c>
      <c r="P15" s="19">
        <v>1027</v>
      </c>
      <c r="Q15" s="19">
        <v>98</v>
      </c>
      <c r="R15" s="19">
        <v>98</v>
      </c>
      <c r="S15" s="19">
        <v>201</v>
      </c>
      <c r="T15" s="19">
        <v>403</v>
      </c>
      <c r="U15" s="19">
        <v>266</v>
      </c>
      <c r="V15" s="19">
        <v>115</v>
      </c>
      <c r="W15" s="19">
        <v>177</v>
      </c>
    </row>
    <row r="16" spans="1:23" ht="14.45" x14ac:dyDescent="0.3">
      <c r="A16" s="13">
        <v>43931</v>
      </c>
      <c r="B16" s="14">
        <v>1937</v>
      </c>
      <c r="C16" s="19">
        <v>142</v>
      </c>
      <c r="D16" s="19">
        <v>22</v>
      </c>
      <c r="E16" s="19">
        <v>230</v>
      </c>
      <c r="F16" s="19">
        <v>16</v>
      </c>
      <c r="G16" s="19">
        <v>12</v>
      </c>
      <c r="H16" s="19">
        <v>80</v>
      </c>
      <c r="I16" s="19">
        <v>1</v>
      </c>
      <c r="J16" s="19">
        <v>27</v>
      </c>
      <c r="K16" s="19">
        <v>134</v>
      </c>
      <c r="L16" s="19">
        <v>20</v>
      </c>
      <c r="M16" s="19">
        <v>89</v>
      </c>
      <c r="N16" s="19">
        <v>413</v>
      </c>
      <c r="O16" s="19">
        <v>7</v>
      </c>
      <c r="P16" s="19">
        <v>281</v>
      </c>
      <c r="Q16" s="19">
        <v>37</v>
      </c>
      <c r="R16" s="19">
        <v>38</v>
      </c>
      <c r="S16" s="19">
        <v>61</v>
      </c>
      <c r="T16" s="19">
        <v>132</v>
      </c>
      <c r="U16" s="19">
        <v>129</v>
      </c>
      <c r="V16" s="19">
        <v>27</v>
      </c>
      <c r="W16" s="19">
        <v>39</v>
      </c>
    </row>
    <row r="17" spans="1:23" ht="14.45" x14ac:dyDescent="0.3">
      <c r="A17" s="13">
        <v>43932</v>
      </c>
      <c r="B17" s="14">
        <v>1053</v>
      </c>
      <c r="C17" s="19">
        <v>67</v>
      </c>
      <c r="D17" s="19">
        <v>9</v>
      </c>
      <c r="E17" s="19">
        <v>101</v>
      </c>
      <c r="F17" s="19">
        <v>4</v>
      </c>
      <c r="G17" s="19">
        <v>19</v>
      </c>
      <c r="H17" s="19">
        <v>44</v>
      </c>
      <c r="I17" s="19"/>
      <c r="J17" s="19">
        <v>7</v>
      </c>
      <c r="K17" s="19">
        <v>80</v>
      </c>
      <c r="L17" s="19">
        <v>10</v>
      </c>
      <c r="M17" s="19">
        <v>38</v>
      </c>
      <c r="N17" s="19">
        <v>255</v>
      </c>
      <c r="O17" s="19">
        <v>6</v>
      </c>
      <c r="P17" s="19">
        <v>147</v>
      </c>
      <c r="Q17" s="19">
        <v>20</v>
      </c>
      <c r="R17" s="19">
        <v>14</v>
      </c>
      <c r="S17" s="19">
        <v>25</v>
      </c>
      <c r="T17" s="19">
        <v>104</v>
      </c>
      <c r="U17" s="19">
        <v>16</v>
      </c>
      <c r="V17" s="19">
        <v>58</v>
      </c>
      <c r="W17" s="19">
        <v>29</v>
      </c>
    </row>
    <row r="18" spans="1:23" ht="14.45" x14ac:dyDescent="0.3">
      <c r="A18" s="13">
        <v>43933</v>
      </c>
      <c r="B18" s="14">
        <v>645</v>
      </c>
      <c r="C18" s="19">
        <v>31</v>
      </c>
      <c r="D18" s="19">
        <v>5</v>
      </c>
      <c r="E18" s="19">
        <v>44</v>
      </c>
      <c r="F18" s="19">
        <v>12</v>
      </c>
      <c r="G18" s="19">
        <v>18</v>
      </c>
      <c r="H18" s="19">
        <v>25</v>
      </c>
      <c r="I18" s="19">
        <v>1</v>
      </c>
      <c r="J18" s="19">
        <v>8</v>
      </c>
      <c r="K18" s="19">
        <v>24</v>
      </c>
      <c r="L18" s="19">
        <v>7</v>
      </c>
      <c r="M18" s="19">
        <v>37</v>
      </c>
      <c r="N18" s="19">
        <v>179</v>
      </c>
      <c r="O18" s="19">
        <v>8</v>
      </c>
      <c r="P18" s="19">
        <v>88</v>
      </c>
      <c r="Q18" s="19">
        <v>15</v>
      </c>
      <c r="R18" s="19">
        <v>21</v>
      </c>
      <c r="S18" s="19">
        <v>21</v>
      </c>
      <c r="T18" s="19">
        <v>61</v>
      </c>
      <c r="U18" s="19">
        <v>13</v>
      </c>
      <c r="V18" s="19">
        <v>8</v>
      </c>
      <c r="W18" s="19">
        <v>19</v>
      </c>
    </row>
    <row r="19" spans="1:23" ht="14.45" x14ac:dyDescent="0.3">
      <c r="A19" s="13">
        <v>43934</v>
      </c>
      <c r="B19" s="14">
        <v>4216</v>
      </c>
      <c r="C19" s="19">
        <v>240</v>
      </c>
      <c r="D19" s="19">
        <v>68</v>
      </c>
      <c r="E19" s="19">
        <v>281</v>
      </c>
      <c r="F19" s="19">
        <v>72</v>
      </c>
      <c r="G19" s="19">
        <v>98</v>
      </c>
      <c r="H19" s="19">
        <v>196</v>
      </c>
      <c r="I19" s="19">
        <v>1</v>
      </c>
      <c r="J19" s="19">
        <v>41</v>
      </c>
      <c r="K19" s="19">
        <v>329</v>
      </c>
      <c r="L19" s="19">
        <v>49</v>
      </c>
      <c r="M19" s="19">
        <v>224</v>
      </c>
      <c r="N19" s="19">
        <v>948</v>
      </c>
      <c r="O19" s="19">
        <v>32</v>
      </c>
      <c r="P19" s="19">
        <v>563</v>
      </c>
      <c r="Q19" s="19">
        <v>90</v>
      </c>
      <c r="R19" s="19">
        <v>135</v>
      </c>
      <c r="S19" s="19">
        <v>210</v>
      </c>
      <c r="T19" s="19">
        <v>367</v>
      </c>
      <c r="U19" s="19">
        <v>69</v>
      </c>
      <c r="V19" s="19">
        <v>97</v>
      </c>
      <c r="W19" s="19">
        <v>106</v>
      </c>
    </row>
    <row r="20" spans="1:23" x14ac:dyDescent="0.25">
      <c r="A20" s="36" t="s">
        <v>2</v>
      </c>
      <c r="B20" s="37">
        <f>SUM(B7:B19)</f>
        <v>145274</v>
      </c>
      <c r="C20" s="38">
        <f>SUM(C7:C19)</f>
        <v>10008</v>
      </c>
      <c r="D20" s="38">
        <f t="shared" ref="D20:W20" si="0">SUM(D7:D19)</f>
        <v>1824</v>
      </c>
      <c r="E20" s="38">
        <f t="shared" si="0"/>
        <v>11487</v>
      </c>
      <c r="F20" s="38">
        <f t="shared" si="0"/>
        <v>2048</v>
      </c>
      <c r="G20" s="38">
        <f t="shared" si="0"/>
        <v>2140</v>
      </c>
      <c r="H20" s="38">
        <f t="shared" si="0"/>
        <v>5351</v>
      </c>
      <c r="I20" s="38">
        <f t="shared" si="0"/>
        <v>67</v>
      </c>
      <c r="J20" s="38">
        <f t="shared" si="0"/>
        <v>2038</v>
      </c>
      <c r="K20" s="38">
        <f t="shared" si="0"/>
        <v>9856</v>
      </c>
      <c r="L20" s="38">
        <f t="shared" si="0"/>
        <v>1947</v>
      </c>
      <c r="M20" s="38">
        <f t="shared" si="0"/>
        <v>6480</v>
      </c>
      <c r="N20" s="38">
        <f t="shared" si="0"/>
        <v>32745</v>
      </c>
      <c r="O20" s="38">
        <f t="shared" si="0"/>
        <v>1297</v>
      </c>
      <c r="P20" s="38">
        <f t="shared" si="0"/>
        <v>24208</v>
      </c>
      <c r="Q20" s="38">
        <f t="shared" si="0"/>
        <v>3295</v>
      </c>
      <c r="R20" s="38">
        <f t="shared" si="0"/>
        <v>2683</v>
      </c>
      <c r="S20" s="38">
        <f t="shared" si="0"/>
        <v>5104</v>
      </c>
      <c r="T20" s="38">
        <f t="shared" si="0"/>
        <v>12152</v>
      </c>
      <c r="U20" s="38">
        <f t="shared" si="0"/>
        <v>3762</v>
      </c>
      <c r="V20" s="38">
        <f t="shared" si="0"/>
        <v>2788</v>
      </c>
      <c r="W20" s="38">
        <f t="shared" si="0"/>
        <v>3994</v>
      </c>
    </row>
    <row r="21" spans="1:23" x14ac:dyDescent="0.25">
      <c r="F21" s="6"/>
    </row>
    <row r="22" spans="1:23" x14ac:dyDescent="0.25">
      <c r="F22" s="6"/>
    </row>
    <row r="23" spans="1:23" x14ac:dyDescent="0.25">
      <c r="F23" s="6"/>
    </row>
    <row r="24" spans="1:23" x14ac:dyDescent="0.25">
      <c r="F24" s="6"/>
    </row>
    <row r="25" spans="1:23" x14ac:dyDescent="0.25">
      <c r="F25" s="6"/>
    </row>
    <row r="26" spans="1:23" x14ac:dyDescent="0.25">
      <c r="F26" s="6"/>
    </row>
    <row r="27" spans="1:23" x14ac:dyDescent="0.25">
      <c r="F27" s="6"/>
    </row>
    <row r="28" spans="1:23" x14ac:dyDescent="0.25">
      <c r="F28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workbookViewId="0"/>
  </sheetViews>
  <sheetFormatPr defaultRowHeight="15" x14ac:dyDescent="0.25"/>
  <cols>
    <col min="3" max="6" width="15.7109375" customWidth="1"/>
  </cols>
  <sheetData>
    <row r="3" spans="2:6" ht="15.75" thickBot="1" x14ac:dyDescent="0.3"/>
    <row r="4" spans="2:6" ht="45.75" customHeight="1" thickBot="1" x14ac:dyDescent="0.3">
      <c r="B4" s="59"/>
      <c r="C4" s="107" t="s">
        <v>110</v>
      </c>
      <c r="D4" s="108"/>
      <c r="E4" s="109" t="s">
        <v>111</v>
      </c>
      <c r="F4" s="124"/>
    </row>
    <row r="5" spans="2:6" ht="15" customHeight="1" thickBot="1" x14ac:dyDescent="0.3">
      <c r="B5" s="59"/>
      <c r="C5" s="101" t="s">
        <v>80</v>
      </c>
      <c r="D5" s="100" t="s">
        <v>112</v>
      </c>
      <c r="E5" s="102" t="s">
        <v>80</v>
      </c>
      <c r="F5" s="125" t="s">
        <v>112</v>
      </c>
    </row>
    <row r="6" spans="2:6" x14ac:dyDescent="0.25">
      <c r="B6" s="60">
        <v>43890</v>
      </c>
      <c r="C6" s="126">
        <v>36</v>
      </c>
      <c r="D6" s="126">
        <v>13</v>
      </c>
      <c r="E6" s="126">
        <v>628</v>
      </c>
      <c r="F6" s="127">
        <v>52</v>
      </c>
    </row>
    <row r="7" spans="2:6" x14ac:dyDescent="0.25">
      <c r="B7" s="62">
        <v>43891</v>
      </c>
      <c r="C7" s="63">
        <v>0</v>
      </c>
      <c r="D7" s="63">
        <v>0</v>
      </c>
      <c r="E7" s="63">
        <v>0</v>
      </c>
      <c r="F7" s="128">
        <v>0</v>
      </c>
    </row>
    <row r="8" spans="2:6" x14ac:dyDescent="0.25">
      <c r="B8" s="62">
        <v>43892</v>
      </c>
      <c r="C8" s="63">
        <v>0</v>
      </c>
      <c r="D8" s="63">
        <v>0</v>
      </c>
      <c r="E8" s="63">
        <v>0</v>
      </c>
      <c r="F8" s="128">
        <v>0</v>
      </c>
    </row>
    <row r="9" spans="2:6" x14ac:dyDescent="0.25">
      <c r="B9" s="62">
        <v>43893</v>
      </c>
      <c r="C9" s="63">
        <v>1</v>
      </c>
      <c r="D9" s="63">
        <v>1</v>
      </c>
      <c r="E9" s="63">
        <v>4</v>
      </c>
      <c r="F9" s="128">
        <v>4</v>
      </c>
    </row>
    <row r="10" spans="2:6" x14ac:dyDescent="0.25">
      <c r="B10" s="62">
        <v>43894</v>
      </c>
      <c r="C10" s="63">
        <v>2</v>
      </c>
      <c r="D10" s="63">
        <v>1</v>
      </c>
      <c r="E10" s="63">
        <v>8</v>
      </c>
      <c r="F10" s="128">
        <v>4</v>
      </c>
    </row>
    <row r="11" spans="2:6" x14ac:dyDescent="0.25">
      <c r="B11" s="62">
        <v>43895</v>
      </c>
      <c r="C11" s="63">
        <v>4</v>
      </c>
      <c r="D11" s="63">
        <v>3</v>
      </c>
      <c r="E11" s="63">
        <v>16</v>
      </c>
      <c r="F11" s="128">
        <v>12</v>
      </c>
    </row>
    <row r="12" spans="2:6" x14ac:dyDescent="0.25">
      <c r="B12" s="62">
        <v>43896</v>
      </c>
      <c r="C12" s="63">
        <v>6</v>
      </c>
      <c r="D12" s="63">
        <v>3</v>
      </c>
      <c r="E12" s="63">
        <v>37</v>
      </c>
      <c r="F12" s="128">
        <v>12</v>
      </c>
    </row>
    <row r="13" spans="2:6" x14ac:dyDescent="0.25">
      <c r="B13" s="62">
        <v>43897</v>
      </c>
      <c r="C13" s="63">
        <v>6</v>
      </c>
      <c r="D13" s="63">
        <v>3</v>
      </c>
      <c r="E13" s="63">
        <v>37</v>
      </c>
      <c r="F13" s="128">
        <v>12</v>
      </c>
    </row>
    <row r="14" spans="2:6" x14ac:dyDescent="0.25">
      <c r="B14" s="62">
        <v>43898</v>
      </c>
      <c r="C14" s="63">
        <v>6</v>
      </c>
      <c r="D14" s="63">
        <v>3</v>
      </c>
      <c r="E14" s="63">
        <v>37</v>
      </c>
      <c r="F14" s="128">
        <v>12</v>
      </c>
    </row>
    <row r="15" spans="2:6" x14ac:dyDescent="0.25">
      <c r="B15" s="62">
        <v>43899</v>
      </c>
      <c r="C15" s="63">
        <v>7</v>
      </c>
      <c r="D15" s="63">
        <v>4</v>
      </c>
      <c r="E15" s="63">
        <v>40</v>
      </c>
      <c r="F15" s="128">
        <v>15</v>
      </c>
    </row>
    <row r="16" spans="2:6" x14ac:dyDescent="0.25">
      <c r="B16" s="62">
        <v>43900</v>
      </c>
      <c r="C16" s="63">
        <v>8</v>
      </c>
      <c r="D16" s="63">
        <v>5</v>
      </c>
      <c r="E16" s="63">
        <v>44</v>
      </c>
      <c r="F16" s="128">
        <v>19</v>
      </c>
    </row>
    <row r="17" spans="2:6" x14ac:dyDescent="0.25">
      <c r="B17" s="62">
        <v>43901</v>
      </c>
      <c r="C17" s="63">
        <v>8</v>
      </c>
      <c r="D17" s="63">
        <v>5</v>
      </c>
      <c r="E17" s="63">
        <v>44</v>
      </c>
      <c r="F17" s="128">
        <v>19</v>
      </c>
    </row>
    <row r="18" spans="2:6" x14ac:dyDescent="0.25">
      <c r="B18" s="62">
        <v>43902</v>
      </c>
      <c r="C18" s="63">
        <v>8</v>
      </c>
      <c r="D18" s="63">
        <v>5</v>
      </c>
      <c r="E18" s="63">
        <v>44</v>
      </c>
      <c r="F18" s="128">
        <v>19</v>
      </c>
    </row>
    <row r="19" spans="2:6" x14ac:dyDescent="0.25">
      <c r="B19" s="62">
        <v>43903</v>
      </c>
      <c r="C19" s="63">
        <v>12</v>
      </c>
      <c r="D19" s="63">
        <v>8</v>
      </c>
      <c r="E19" s="63">
        <v>66</v>
      </c>
      <c r="F19" s="128">
        <v>37</v>
      </c>
    </row>
    <row r="20" spans="2:6" x14ac:dyDescent="0.25">
      <c r="B20" s="62">
        <v>43904</v>
      </c>
      <c r="C20" s="63">
        <v>12</v>
      </c>
      <c r="D20" s="63">
        <v>8</v>
      </c>
      <c r="E20" s="63">
        <v>66</v>
      </c>
      <c r="F20" s="128">
        <v>37</v>
      </c>
    </row>
    <row r="21" spans="2:6" x14ac:dyDescent="0.25">
      <c r="B21" s="62">
        <v>43905</v>
      </c>
      <c r="C21" s="63">
        <v>12</v>
      </c>
      <c r="D21" s="63">
        <v>8</v>
      </c>
      <c r="E21" s="63">
        <v>66</v>
      </c>
      <c r="F21" s="128">
        <v>37</v>
      </c>
    </row>
    <row r="22" spans="2:6" x14ac:dyDescent="0.25">
      <c r="B22" s="62">
        <v>43906</v>
      </c>
      <c r="C22" s="63">
        <v>14</v>
      </c>
      <c r="D22" s="63">
        <v>9</v>
      </c>
      <c r="E22" s="63">
        <v>72</v>
      </c>
      <c r="F22" s="128">
        <v>39</v>
      </c>
    </row>
    <row r="23" spans="2:6" x14ac:dyDescent="0.25">
      <c r="B23" s="62">
        <v>43907</v>
      </c>
      <c r="C23" s="63">
        <v>16</v>
      </c>
      <c r="D23" s="63">
        <v>9</v>
      </c>
      <c r="E23" s="63">
        <v>88</v>
      </c>
      <c r="F23" s="128">
        <v>39</v>
      </c>
    </row>
    <row r="24" spans="2:6" x14ac:dyDescent="0.25">
      <c r="B24" s="62">
        <v>43908</v>
      </c>
      <c r="C24" s="63">
        <v>20</v>
      </c>
      <c r="D24" s="63">
        <v>11</v>
      </c>
      <c r="E24" s="63">
        <v>196</v>
      </c>
      <c r="F24" s="128">
        <v>54</v>
      </c>
    </row>
    <row r="25" spans="2:6" x14ac:dyDescent="0.25">
      <c r="B25" s="62">
        <v>43909</v>
      </c>
      <c r="C25" s="63">
        <v>23</v>
      </c>
      <c r="D25" s="63">
        <v>12</v>
      </c>
      <c r="E25" s="63">
        <v>220</v>
      </c>
      <c r="F25" s="128">
        <v>58</v>
      </c>
    </row>
    <row r="26" spans="2:6" x14ac:dyDescent="0.25">
      <c r="B26" s="62">
        <v>43910</v>
      </c>
      <c r="C26" s="63">
        <v>26</v>
      </c>
      <c r="D26" s="63">
        <v>12</v>
      </c>
      <c r="E26" s="63">
        <v>321</v>
      </c>
      <c r="F26" s="128">
        <v>58</v>
      </c>
    </row>
    <row r="27" spans="2:6" x14ac:dyDescent="0.25">
      <c r="B27" s="62">
        <v>43911</v>
      </c>
      <c r="C27" s="63">
        <v>26</v>
      </c>
      <c r="D27" s="63">
        <v>12</v>
      </c>
      <c r="E27" s="63">
        <v>321</v>
      </c>
      <c r="F27" s="128">
        <v>58</v>
      </c>
    </row>
    <row r="28" spans="2:6" x14ac:dyDescent="0.25">
      <c r="B28" s="62">
        <v>43912</v>
      </c>
      <c r="C28" s="63">
        <v>26</v>
      </c>
      <c r="D28" s="63">
        <v>12</v>
      </c>
      <c r="E28" s="63">
        <v>321</v>
      </c>
      <c r="F28" s="128">
        <v>58</v>
      </c>
    </row>
    <row r="29" spans="2:6" x14ac:dyDescent="0.25">
      <c r="B29" s="62">
        <v>43913</v>
      </c>
      <c r="C29" s="63">
        <v>29</v>
      </c>
      <c r="D29" s="63">
        <v>12</v>
      </c>
      <c r="E29" s="63">
        <v>360</v>
      </c>
      <c r="F29" s="128">
        <v>58</v>
      </c>
    </row>
    <row r="30" spans="2:6" x14ac:dyDescent="0.25">
      <c r="B30" s="62">
        <v>43914</v>
      </c>
      <c r="C30" s="63">
        <v>32</v>
      </c>
      <c r="D30" s="63">
        <v>12</v>
      </c>
      <c r="E30" s="63">
        <v>391</v>
      </c>
      <c r="F30" s="128">
        <v>58</v>
      </c>
    </row>
    <row r="31" spans="2:6" x14ac:dyDescent="0.25">
      <c r="B31" s="62">
        <v>43915</v>
      </c>
      <c r="C31" s="63">
        <v>45</v>
      </c>
      <c r="D31" s="63">
        <v>19</v>
      </c>
      <c r="E31" s="63">
        <v>612</v>
      </c>
      <c r="F31" s="128">
        <v>100</v>
      </c>
    </row>
    <row r="32" spans="2:6" x14ac:dyDescent="0.25">
      <c r="B32" s="62">
        <v>43916</v>
      </c>
      <c r="C32" s="63">
        <v>47</v>
      </c>
      <c r="D32" s="63">
        <v>20</v>
      </c>
      <c r="E32" s="63">
        <v>651</v>
      </c>
      <c r="F32" s="128">
        <v>103</v>
      </c>
    </row>
    <row r="33" spans="2:6" x14ac:dyDescent="0.25">
      <c r="B33" s="62">
        <v>43917</v>
      </c>
      <c r="C33" s="63">
        <v>49</v>
      </c>
      <c r="D33" s="63">
        <v>20</v>
      </c>
      <c r="E33" s="63">
        <v>682</v>
      </c>
      <c r="F33" s="128">
        <v>103</v>
      </c>
    </row>
    <row r="34" spans="2:6" x14ac:dyDescent="0.25">
      <c r="B34" s="62">
        <v>43918</v>
      </c>
      <c r="C34" s="63">
        <v>49</v>
      </c>
      <c r="D34" s="63">
        <v>20</v>
      </c>
      <c r="E34" s="63">
        <v>682</v>
      </c>
      <c r="F34" s="128">
        <v>103</v>
      </c>
    </row>
    <row r="35" spans="2:6" x14ac:dyDescent="0.25">
      <c r="B35" s="62">
        <v>43919</v>
      </c>
      <c r="C35" s="63">
        <v>49</v>
      </c>
      <c r="D35" s="63">
        <v>20</v>
      </c>
      <c r="E35" s="63">
        <v>682</v>
      </c>
      <c r="F35" s="128">
        <v>103</v>
      </c>
    </row>
    <row r="36" spans="2:6" x14ac:dyDescent="0.25">
      <c r="B36" s="62">
        <v>43920</v>
      </c>
      <c r="C36" s="63">
        <v>53</v>
      </c>
      <c r="D36" s="63">
        <v>20</v>
      </c>
      <c r="E36" s="63">
        <v>762</v>
      </c>
      <c r="F36" s="128">
        <v>103</v>
      </c>
    </row>
    <row r="37" spans="2:6" x14ac:dyDescent="0.25">
      <c r="B37" s="64">
        <v>43921</v>
      </c>
      <c r="C37" s="61">
        <v>57</v>
      </c>
      <c r="D37" s="61">
        <v>23</v>
      </c>
      <c r="E37" s="61">
        <v>786</v>
      </c>
      <c r="F37" s="129">
        <v>123</v>
      </c>
    </row>
    <row r="38" spans="2:6" x14ac:dyDescent="0.25">
      <c r="B38" s="62">
        <v>43922</v>
      </c>
      <c r="C38" s="63">
        <v>2</v>
      </c>
      <c r="D38" s="63">
        <v>1</v>
      </c>
      <c r="E38" s="63">
        <v>13</v>
      </c>
      <c r="F38" s="128">
        <v>3</v>
      </c>
    </row>
    <row r="39" spans="2:6" x14ac:dyDescent="0.25">
      <c r="B39" s="62">
        <v>43923</v>
      </c>
      <c r="C39" s="63">
        <v>19</v>
      </c>
      <c r="D39" s="63">
        <v>8</v>
      </c>
      <c r="E39" s="63">
        <v>196</v>
      </c>
      <c r="F39" s="128">
        <v>44</v>
      </c>
    </row>
    <row r="40" spans="2:6" x14ac:dyDescent="0.25">
      <c r="B40" s="62">
        <v>43924</v>
      </c>
      <c r="C40" s="63">
        <v>22</v>
      </c>
      <c r="D40" s="63">
        <v>9</v>
      </c>
      <c r="E40" s="63">
        <v>228</v>
      </c>
      <c r="F40" s="128">
        <v>49</v>
      </c>
    </row>
    <row r="41" spans="2:6" x14ac:dyDescent="0.25">
      <c r="B41" s="62">
        <v>43925</v>
      </c>
      <c r="C41" s="63">
        <v>22</v>
      </c>
      <c r="D41" s="63">
        <v>9</v>
      </c>
      <c r="E41" s="63">
        <v>228</v>
      </c>
      <c r="F41" s="128">
        <v>49</v>
      </c>
    </row>
    <row r="42" spans="2:6" x14ac:dyDescent="0.25">
      <c r="B42" s="62">
        <v>43926</v>
      </c>
      <c r="C42" s="63">
        <v>22</v>
      </c>
      <c r="D42" s="63">
        <v>9</v>
      </c>
      <c r="E42" s="63">
        <v>228</v>
      </c>
      <c r="F42" s="128">
        <v>49</v>
      </c>
    </row>
    <row r="43" spans="2:6" x14ac:dyDescent="0.25">
      <c r="B43" s="62">
        <v>43927</v>
      </c>
      <c r="C43" s="63">
        <v>34</v>
      </c>
      <c r="D43" s="63">
        <v>15</v>
      </c>
      <c r="E43" s="63">
        <v>342</v>
      </c>
      <c r="F43" s="128">
        <v>76</v>
      </c>
    </row>
    <row r="44" spans="2:6" x14ac:dyDescent="0.25">
      <c r="B44" s="62">
        <v>43928</v>
      </c>
      <c r="C44" s="65">
        <v>45</v>
      </c>
      <c r="D44" s="65">
        <v>24</v>
      </c>
      <c r="E44" s="65">
        <v>416</v>
      </c>
      <c r="F44" s="130">
        <v>122</v>
      </c>
    </row>
    <row r="45" spans="2:6" x14ac:dyDescent="0.25">
      <c r="B45" s="62">
        <v>43929</v>
      </c>
      <c r="C45" s="63">
        <v>49</v>
      </c>
      <c r="D45" s="63">
        <v>25</v>
      </c>
      <c r="E45" s="63">
        <v>470</v>
      </c>
      <c r="F45" s="128">
        <v>124</v>
      </c>
    </row>
    <row r="46" spans="2:6" x14ac:dyDescent="0.25">
      <c r="B46" s="62">
        <v>43930</v>
      </c>
      <c r="C46" s="63">
        <v>51</v>
      </c>
      <c r="D46" s="63">
        <v>27</v>
      </c>
      <c r="E46" s="63">
        <v>476</v>
      </c>
      <c r="F46" s="128">
        <v>130</v>
      </c>
    </row>
    <row r="47" spans="2:6" x14ac:dyDescent="0.25">
      <c r="B47" s="62">
        <v>43931</v>
      </c>
      <c r="C47" s="63">
        <v>51</v>
      </c>
      <c r="D47" s="63">
        <v>27</v>
      </c>
      <c r="E47" s="63">
        <v>476</v>
      </c>
      <c r="F47" s="128">
        <v>130</v>
      </c>
    </row>
    <row r="48" spans="2:6" x14ac:dyDescent="0.25">
      <c r="B48" s="62">
        <v>43932</v>
      </c>
      <c r="C48" s="63">
        <v>51</v>
      </c>
      <c r="D48" s="63">
        <v>27</v>
      </c>
      <c r="E48" s="63">
        <v>476</v>
      </c>
      <c r="F48" s="128">
        <v>130</v>
      </c>
    </row>
    <row r="49" spans="2:6" x14ac:dyDescent="0.25">
      <c r="B49" s="62">
        <v>43933</v>
      </c>
      <c r="C49" s="63">
        <v>51</v>
      </c>
      <c r="D49" s="63">
        <v>27</v>
      </c>
      <c r="E49" s="63">
        <v>476</v>
      </c>
      <c r="F49" s="128">
        <v>130</v>
      </c>
    </row>
    <row r="50" spans="2:6" ht="15.75" thickBot="1" x14ac:dyDescent="0.3">
      <c r="B50" s="131">
        <v>43934</v>
      </c>
      <c r="C50" s="132">
        <v>53</v>
      </c>
      <c r="D50" s="132">
        <v>28</v>
      </c>
      <c r="E50" s="132">
        <v>491</v>
      </c>
      <c r="F50" s="133">
        <v>134</v>
      </c>
    </row>
  </sheetData>
  <mergeCells count="2">
    <mergeCell ref="C4:D4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/>
  </sheetViews>
  <sheetFormatPr defaultRowHeight="15" x14ac:dyDescent="0.25"/>
  <cols>
    <col min="3" max="3" width="37.140625" bestFit="1" customWidth="1"/>
    <col min="4" max="4" width="28.5703125" style="59" bestFit="1" customWidth="1"/>
    <col min="5" max="5" width="19.42578125" bestFit="1" customWidth="1"/>
  </cols>
  <sheetData>
    <row r="2" spans="2:5" ht="15.75" thickBot="1" x14ac:dyDescent="0.3"/>
    <row r="3" spans="2:5" ht="15.75" thickBot="1" x14ac:dyDescent="0.3">
      <c r="B3" s="113" t="s">
        <v>52</v>
      </c>
      <c r="C3" s="114"/>
      <c r="D3" s="84" t="s">
        <v>53</v>
      </c>
      <c r="E3" s="44" t="s">
        <v>54</v>
      </c>
    </row>
    <row r="4" spans="2:5" x14ac:dyDescent="0.25">
      <c r="B4" s="115"/>
      <c r="C4" s="116"/>
      <c r="D4" s="121">
        <v>43891</v>
      </c>
      <c r="E4" s="119">
        <v>43934</v>
      </c>
    </row>
    <row r="5" spans="2:5" ht="15.75" thickBot="1" x14ac:dyDescent="0.3">
      <c r="B5" s="117"/>
      <c r="C5" s="118"/>
      <c r="D5" s="122"/>
      <c r="E5" s="120"/>
    </row>
    <row r="6" spans="2:5" ht="15.75" thickBot="1" x14ac:dyDescent="0.3">
      <c r="B6" s="110" t="s">
        <v>55</v>
      </c>
      <c r="C6" s="45" t="s">
        <v>56</v>
      </c>
      <c r="D6" s="66" t="s">
        <v>114</v>
      </c>
      <c r="E6" s="46">
        <v>353119</v>
      </c>
    </row>
    <row r="7" spans="2:5" ht="15.75" thickBot="1" x14ac:dyDescent="0.3">
      <c r="B7" s="111"/>
      <c r="C7" s="45" t="s">
        <v>57</v>
      </c>
      <c r="D7" s="46">
        <v>2338</v>
      </c>
      <c r="E7" s="46">
        <v>3518.25</v>
      </c>
    </row>
    <row r="8" spans="2:5" ht="15.75" thickBot="1" x14ac:dyDescent="0.3">
      <c r="B8" s="112"/>
      <c r="C8" s="45" t="s">
        <v>58</v>
      </c>
      <c r="D8" s="46">
        <v>334</v>
      </c>
      <c r="E8" s="46">
        <v>101.625</v>
      </c>
    </row>
    <row r="12" spans="2:5" x14ac:dyDescent="0.25">
      <c r="C12" t="s">
        <v>113</v>
      </c>
    </row>
  </sheetData>
  <mergeCells count="4">
    <mergeCell ref="B6:B8"/>
    <mergeCell ref="B3:C5"/>
    <mergeCell ref="E4:E5"/>
    <mergeCell ref="D4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59" customWidth="1"/>
    <col min="4" max="4" width="11.28515625" style="90" customWidth="1"/>
    <col min="5" max="7" width="11.28515625" style="59" customWidth="1"/>
    <col min="8" max="15" width="9.140625" style="59"/>
    <col min="16" max="22" width="11.28515625" style="59" customWidth="1"/>
    <col min="23" max="16384" width="9.140625" style="59"/>
  </cols>
  <sheetData>
    <row r="1" spans="1:6" x14ac:dyDescent="0.25">
      <c r="A1" s="85" t="s">
        <v>127</v>
      </c>
    </row>
    <row r="2" spans="1:6" x14ac:dyDescent="0.25">
      <c r="A2" s="85" t="s">
        <v>128</v>
      </c>
    </row>
    <row r="4" spans="1:6" x14ac:dyDescent="0.25">
      <c r="A4" s="1" t="s">
        <v>51</v>
      </c>
    </row>
    <row r="6" spans="1:6" x14ac:dyDescent="0.25">
      <c r="B6" s="123" t="s">
        <v>129</v>
      </c>
      <c r="C6" s="123"/>
      <c r="D6" s="91"/>
      <c r="E6" s="123" t="s">
        <v>130</v>
      </c>
      <c r="F6" s="123"/>
    </row>
    <row r="7" spans="1:6" ht="15" customHeight="1" x14ac:dyDescent="0.25">
      <c r="B7" s="93" t="s">
        <v>131</v>
      </c>
      <c r="C7" s="93" t="s">
        <v>132</v>
      </c>
      <c r="D7" s="92"/>
      <c r="E7" s="93" t="s">
        <v>131</v>
      </c>
      <c r="F7" s="93" t="s">
        <v>132</v>
      </c>
    </row>
    <row r="8" spans="1:6" x14ac:dyDescent="0.25">
      <c r="A8" s="13">
        <v>43906</v>
      </c>
      <c r="B8" s="19">
        <v>1665</v>
      </c>
      <c r="C8" s="14">
        <f>+B8</f>
        <v>1665</v>
      </c>
      <c r="D8" s="94"/>
      <c r="E8" s="95">
        <v>840</v>
      </c>
      <c r="F8" s="14">
        <f>+E8</f>
        <v>840</v>
      </c>
    </row>
    <row r="9" spans="1:6" x14ac:dyDescent="0.25">
      <c r="A9" s="13">
        <v>43907</v>
      </c>
      <c r="B9" s="19">
        <v>1831</v>
      </c>
      <c r="C9" s="14">
        <f t="shared" ref="C9:C36" si="0">+C8+B9</f>
        <v>3496</v>
      </c>
      <c r="D9" s="94"/>
      <c r="E9" s="95">
        <v>913</v>
      </c>
      <c r="F9" s="14">
        <f t="shared" ref="F9:F36" si="1">+F8+E9</f>
        <v>1753</v>
      </c>
    </row>
    <row r="10" spans="1:6" x14ac:dyDescent="0.25">
      <c r="A10" s="13">
        <v>43908</v>
      </c>
      <c r="B10" s="19">
        <v>2301</v>
      </c>
      <c r="C10" s="14">
        <f t="shared" si="0"/>
        <v>5797</v>
      </c>
      <c r="D10" s="94"/>
      <c r="E10" s="95">
        <v>1044</v>
      </c>
      <c r="F10" s="14">
        <f t="shared" si="1"/>
        <v>2797</v>
      </c>
    </row>
    <row r="11" spans="1:6" x14ac:dyDescent="0.25">
      <c r="A11" s="13">
        <v>43909</v>
      </c>
      <c r="B11" s="19">
        <v>2463</v>
      </c>
      <c r="C11" s="14">
        <f t="shared" si="0"/>
        <v>8260</v>
      </c>
      <c r="D11" s="94"/>
      <c r="E11" s="95">
        <v>1134</v>
      </c>
      <c r="F11" s="14">
        <f t="shared" si="1"/>
        <v>3931</v>
      </c>
    </row>
    <row r="12" spans="1:6" x14ac:dyDescent="0.25">
      <c r="A12" s="13">
        <v>43910</v>
      </c>
      <c r="B12" s="19">
        <v>2474</v>
      </c>
      <c r="C12" s="14">
        <f t="shared" si="0"/>
        <v>10734</v>
      </c>
      <c r="D12" s="94"/>
      <c r="E12" s="95">
        <v>1150</v>
      </c>
      <c r="F12" s="14">
        <f t="shared" si="1"/>
        <v>5081</v>
      </c>
    </row>
    <row r="13" spans="1:6" x14ac:dyDescent="0.25">
      <c r="A13" s="13">
        <v>43911</v>
      </c>
      <c r="B13" s="19">
        <v>281</v>
      </c>
      <c r="C13" s="14">
        <f t="shared" si="0"/>
        <v>11015</v>
      </c>
      <c r="D13" s="94"/>
      <c r="E13" s="95">
        <v>148</v>
      </c>
      <c r="F13" s="14">
        <f t="shared" si="1"/>
        <v>5229</v>
      </c>
    </row>
    <row r="14" spans="1:6" x14ac:dyDescent="0.25">
      <c r="A14" s="13">
        <v>43912</v>
      </c>
      <c r="B14" s="19">
        <v>138</v>
      </c>
      <c r="C14" s="14">
        <f t="shared" si="0"/>
        <v>11153</v>
      </c>
      <c r="D14" s="94"/>
      <c r="E14" s="95">
        <v>78</v>
      </c>
      <c r="F14" s="14">
        <f t="shared" si="1"/>
        <v>5307</v>
      </c>
    </row>
    <row r="15" spans="1:6" x14ac:dyDescent="0.25">
      <c r="A15" s="13">
        <v>43913</v>
      </c>
      <c r="B15" s="19">
        <v>3128</v>
      </c>
      <c r="C15" s="14">
        <f t="shared" si="0"/>
        <v>14281</v>
      </c>
      <c r="D15" s="94"/>
      <c r="E15" s="95">
        <v>1422</v>
      </c>
      <c r="F15" s="14">
        <f t="shared" si="1"/>
        <v>6729</v>
      </c>
    </row>
    <row r="16" spans="1:6" x14ac:dyDescent="0.25">
      <c r="A16" s="13">
        <v>43914</v>
      </c>
      <c r="B16" s="19">
        <v>2791</v>
      </c>
      <c r="C16" s="14">
        <f t="shared" si="0"/>
        <v>17072</v>
      </c>
      <c r="D16" s="94"/>
      <c r="E16" s="95">
        <v>1321</v>
      </c>
      <c r="F16" s="14">
        <f t="shared" si="1"/>
        <v>8050</v>
      </c>
    </row>
    <row r="17" spans="1:6" x14ac:dyDescent="0.25">
      <c r="A17" s="13">
        <v>43915</v>
      </c>
      <c r="B17" s="19">
        <v>2875</v>
      </c>
      <c r="C17" s="14">
        <f t="shared" si="0"/>
        <v>19947</v>
      </c>
      <c r="D17" s="94"/>
      <c r="E17" s="95">
        <v>1307</v>
      </c>
      <c r="F17" s="14">
        <f t="shared" si="1"/>
        <v>9357</v>
      </c>
    </row>
    <row r="18" spans="1:6" x14ac:dyDescent="0.25">
      <c r="A18" s="13">
        <v>43916</v>
      </c>
      <c r="B18" s="19">
        <v>2605</v>
      </c>
      <c r="C18" s="14">
        <f t="shared" si="0"/>
        <v>22552</v>
      </c>
      <c r="D18" s="94"/>
      <c r="E18" s="95">
        <v>1200</v>
      </c>
      <c r="F18" s="14">
        <f t="shared" si="1"/>
        <v>10557</v>
      </c>
    </row>
    <row r="19" spans="1:6" x14ac:dyDescent="0.25">
      <c r="A19" s="13">
        <v>43917</v>
      </c>
      <c r="B19" s="19">
        <v>2616</v>
      </c>
      <c r="C19" s="14">
        <f t="shared" si="0"/>
        <v>25168</v>
      </c>
      <c r="D19" s="94"/>
      <c r="E19" s="95">
        <v>1213</v>
      </c>
      <c r="F19" s="14">
        <f t="shared" si="1"/>
        <v>11770</v>
      </c>
    </row>
    <row r="20" spans="1:6" x14ac:dyDescent="0.25">
      <c r="A20" s="13">
        <v>43918</v>
      </c>
      <c r="B20" s="19">
        <v>288</v>
      </c>
      <c r="C20" s="14">
        <f t="shared" si="0"/>
        <v>25456</v>
      </c>
      <c r="D20" s="94"/>
      <c r="E20" s="95">
        <v>130</v>
      </c>
      <c r="F20" s="14">
        <f t="shared" si="1"/>
        <v>11900</v>
      </c>
    </row>
    <row r="21" spans="1:6" x14ac:dyDescent="0.25">
      <c r="A21" s="13">
        <v>43919</v>
      </c>
      <c r="B21" s="19">
        <v>122</v>
      </c>
      <c r="C21" s="14">
        <f t="shared" si="0"/>
        <v>25578</v>
      </c>
      <c r="D21" s="94"/>
      <c r="E21" s="95">
        <v>63</v>
      </c>
      <c r="F21" s="14">
        <f t="shared" si="1"/>
        <v>11963</v>
      </c>
    </row>
    <row r="22" spans="1:6" x14ac:dyDescent="0.25">
      <c r="A22" s="13">
        <v>43920</v>
      </c>
      <c r="B22" s="19">
        <v>2557</v>
      </c>
      <c r="C22" s="14">
        <f t="shared" si="0"/>
        <v>28135</v>
      </c>
      <c r="D22" s="94"/>
      <c r="E22" s="95">
        <v>1131</v>
      </c>
      <c r="F22" s="14">
        <f t="shared" si="1"/>
        <v>13094</v>
      </c>
    </row>
    <row r="23" spans="1:6" x14ac:dyDescent="0.25">
      <c r="A23" s="13">
        <v>43921</v>
      </c>
      <c r="B23" s="19">
        <v>1709</v>
      </c>
      <c r="C23" s="14">
        <f t="shared" si="0"/>
        <v>29844</v>
      </c>
      <c r="D23" s="94"/>
      <c r="E23" s="95">
        <v>760</v>
      </c>
      <c r="F23" s="14">
        <f t="shared" si="1"/>
        <v>13854</v>
      </c>
    </row>
    <row r="24" spans="1:6" x14ac:dyDescent="0.25">
      <c r="A24" s="13">
        <v>43922</v>
      </c>
      <c r="B24" s="19">
        <v>5629</v>
      </c>
      <c r="C24" s="14">
        <f t="shared" si="0"/>
        <v>35473</v>
      </c>
      <c r="E24" s="95">
        <v>2726</v>
      </c>
      <c r="F24" s="14">
        <f t="shared" si="1"/>
        <v>16580</v>
      </c>
    </row>
    <row r="25" spans="1:6" x14ac:dyDescent="0.25">
      <c r="A25" s="13">
        <v>43923</v>
      </c>
      <c r="B25" s="19">
        <v>3625</v>
      </c>
      <c r="C25" s="14">
        <f t="shared" si="0"/>
        <v>39098</v>
      </c>
      <c r="E25" s="95">
        <v>1719</v>
      </c>
      <c r="F25" s="14">
        <f t="shared" si="1"/>
        <v>18299</v>
      </c>
    </row>
    <row r="26" spans="1:6" x14ac:dyDescent="0.25">
      <c r="A26" s="13">
        <v>43924</v>
      </c>
      <c r="B26" s="19">
        <v>3100</v>
      </c>
      <c r="C26" s="14">
        <f t="shared" si="0"/>
        <v>42198</v>
      </c>
      <c r="E26" s="95">
        <v>1478</v>
      </c>
      <c r="F26" s="14">
        <f t="shared" si="1"/>
        <v>19777</v>
      </c>
    </row>
    <row r="27" spans="1:6" x14ac:dyDescent="0.25">
      <c r="A27" s="13">
        <v>43925</v>
      </c>
      <c r="B27" s="19">
        <v>340</v>
      </c>
      <c r="C27" s="14">
        <f t="shared" si="0"/>
        <v>42538</v>
      </c>
      <c r="E27" s="95">
        <v>163</v>
      </c>
      <c r="F27" s="14">
        <f t="shared" si="1"/>
        <v>19940</v>
      </c>
    </row>
    <row r="28" spans="1:6" x14ac:dyDescent="0.25">
      <c r="A28" s="13">
        <v>43926</v>
      </c>
      <c r="B28" s="19">
        <v>173</v>
      </c>
      <c r="C28" s="14">
        <f t="shared" si="0"/>
        <v>42711</v>
      </c>
      <c r="E28" s="95">
        <v>78</v>
      </c>
      <c r="F28" s="14">
        <f t="shared" si="1"/>
        <v>20018</v>
      </c>
    </row>
    <row r="29" spans="1:6" x14ac:dyDescent="0.25">
      <c r="A29" s="13">
        <v>43927</v>
      </c>
      <c r="B29" s="19">
        <v>3312</v>
      </c>
      <c r="C29" s="14">
        <f t="shared" si="0"/>
        <v>46023</v>
      </c>
      <c r="E29" s="95">
        <v>1495</v>
      </c>
      <c r="F29" s="14">
        <f t="shared" si="1"/>
        <v>21513</v>
      </c>
    </row>
    <row r="30" spans="1:6" x14ac:dyDescent="0.25">
      <c r="A30" s="13">
        <v>43928</v>
      </c>
      <c r="B30" s="19">
        <v>2476</v>
      </c>
      <c r="C30" s="14">
        <f t="shared" si="0"/>
        <v>48499</v>
      </c>
      <c r="E30" s="95">
        <v>1105</v>
      </c>
      <c r="F30" s="14">
        <f t="shared" si="1"/>
        <v>22618</v>
      </c>
    </row>
    <row r="31" spans="1:6" x14ac:dyDescent="0.25">
      <c r="A31" s="13">
        <v>43929</v>
      </c>
      <c r="B31" s="19">
        <v>2062</v>
      </c>
      <c r="C31" s="14">
        <f t="shared" si="0"/>
        <v>50561</v>
      </c>
      <c r="E31" s="95">
        <v>879</v>
      </c>
      <c r="F31" s="14">
        <f t="shared" si="1"/>
        <v>23497</v>
      </c>
    </row>
    <row r="32" spans="1:6" x14ac:dyDescent="0.25">
      <c r="A32" s="13">
        <v>43930</v>
      </c>
      <c r="B32" s="19">
        <v>949</v>
      </c>
      <c r="C32" s="14">
        <f t="shared" si="0"/>
        <v>51510</v>
      </c>
      <c r="E32" s="96">
        <v>308</v>
      </c>
      <c r="F32" s="14">
        <f t="shared" si="1"/>
        <v>23805</v>
      </c>
    </row>
    <row r="33" spans="1:6" x14ac:dyDescent="0.25">
      <c r="A33" s="13">
        <v>43931</v>
      </c>
      <c r="B33" s="19">
        <v>175</v>
      </c>
      <c r="C33" s="14">
        <f t="shared" si="0"/>
        <v>51685</v>
      </c>
      <c r="E33" s="96">
        <v>74</v>
      </c>
      <c r="F33" s="14">
        <f t="shared" si="1"/>
        <v>23879</v>
      </c>
    </row>
    <row r="34" spans="1:6" x14ac:dyDescent="0.25">
      <c r="A34" s="13">
        <v>43932</v>
      </c>
      <c r="B34" s="19">
        <v>73</v>
      </c>
      <c r="C34" s="14">
        <f t="shared" si="0"/>
        <v>51758</v>
      </c>
      <c r="E34" s="8">
        <v>34</v>
      </c>
      <c r="F34" s="14">
        <f t="shared" si="1"/>
        <v>23913</v>
      </c>
    </row>
    <row r="35" spans="1:6" x14ac:dyDescent="0.25">
      <c r="A35" s="13">
        <v>43933</v>
      </c>
      <c r="B35" s="19">
        <v>30</v>
      </c>
      <c r="C35" s="14">
        <f t="shared" si="0"/>
        <v>51788</v>
      </c>
      <c r="E35" s="8">
        <v>15</v>
      </c>
      <c r="F35" s="14">
        <f t="shared" si="1"/>
        <v>23928</v>
      </c>
    </row>
    <row r="36" spans="1:6" x14ac:dyDescent="0.25">
      <c r="A36" s="13">
        <v>43934</v>
      </c>
      <c r="B36" s="8">
        <v>508</v>
      </c>
      <c r="C36" s="14">
        <f t="shared" si="0"/>
        <v>52296</v>
      </c>
      <c r="E36" s="8">
        <v>150</v>
      </c>
      <c r="F36" s="14">
        <f t="shared" si="1"/>
        <v>24078</v>
      </c>
    </row>
    <row r="37" spans="1:6" x14ac:dyDescent="0.25">
      <c r="A37" s="97"/>
      <c r="E37" s="6"/>
    </row>
    <row r="38" spans="1:6" x14ac:dyDescent="0.25">
      <c r="A38" s="97"/>
      <c r="E38" s="6"/>
    </row>
    <row r="39" spans="1:6" x14ac:dyDescent="0.25">
      <c r="D39" s="59"/>
    </row>
    <row r="40" spans="1:6" x14ac:dyDescent="0.25">
      <c r="A40" s="97"/>
      <c r="B40" s="98"/>
      <c r="D40" s="59"/>
      <c r="E40" s="6"/>
    </row>
    <row r="41" spans="1:6" x14ac:dyDescent="0.25">
      <c r="A41" s="97"/>
      <c r="B41" s="98"/>
      <c r="D41" s="59"/>
      <c r="E41" s="6"/>
    </row>
    <row r="42" spans="1:6" x14ac:dyDescent="0.25">
      <c r="A42" s="97"/>
      <c r="B42" s="98"/>
      <c r="D42" s="59"/>
      <c r="E42" s="6"/>
    </row>
    <row r="43" spans="1:6" x14ac:dyDescent="0.25">
      <c r="A43" s="97"/>
      <c r="B43" s="98"/>
      <c r="E43" s="6"/>
    </row>
    <row r="44" spans="1:6" x14ac:dyDescent="0.25">
      <c r="A44" s="97"/>
      <c r="B44" s="98"/>
      <c r="E44" s="6"/>
    </row>
    <row r="45" spans="1:6" x14ac:dyDescent="0.25">
      <c r="A45" s="97"/>
      <c r="B45" s="98"/>
      <c r="E45" s="6"/>
    </row>
    <row r="46" spans="1:6" x14ac:dyDescent="0.25">
      <c r="A46" s="97"/>
      <c r="B46" s="98"/>
      <c r="E46" s="6"/>
    </row>
    <row r="47" spans="1:6" x14ac:dyDescent="0.25">
      <c r="A47" s="97"/>
      <c r="B47" s="98"/>
      <c r="E47" s="6"/>
    </row>
    <row r="48" spans="1:6" x14ac:dyDescent="0.25">
      <c r="A48" s="97"/>
      <c r="B48" s="98"/>
      <c r="E48" s="6"/>
    </row>
    <row r="49" spans="1:5" x14ac:dyDescent="0.25">
      <c r="A49" s="97"/>
      <c r="B49" s="98"/>
      <c r="E49" s="6"/>
    </row>
    <row r="50" spans="1:5" x14ac:dyDescent="0.25">
      <c r="A50" s="97"/>
      <c r="B50" s="98"/>
      <c r="E50" s="6"/>
    </row>
    <row r="51" spans="1:5" x14ac:dyDescent="0.25">
      <c r="A51" s="97"/>
      <c r="B51" s="98"/>
      <c r="E51" s="6"/>
    </row>
    <row r="52" spans="1:5" x14ac:dyDescent="0.25">
      <c r="A52" s="97"/>
      <c r="B52" s="98"/>
      <c r="E52" s="6"/>
    </row>
    <row r="53" spans="1:5" x14ac:dyDescent="0.25">
      <c r="A53" s="97"/>
      <c r="B53" s="98"/>
      <c r="E53" s="6"/>
    </row>
    <row r="54" spans="1:5" x14ac:dyDescent="0.25">
      <c r="A54" s="97"/>
      <c r="B54" s="98"/>
      <c r="E54" s="6"/>
    </row>
    <row r="55" spans="1:5" x14ac:dyDescent="0.25">
      <c r="A55" s="97"/>
      <c r="B55" s="98"/>
      <c r="E55" s="6"/>
    </row>
    <row r="56" spans="1:5" x14ac:dyDescent="0.25">
      <c r="A56" s="97"/>
      <c r="B56" s="99"/>
      <c r="E56" s="6"/>
    </row>
    <row r="57" spans="1:5" x14ac:dyDescent="0.25">
      <c r="A57" s="97"/>
      <c r="B57" s="99"/>
      <c r="E57" s="6"/>
    </row>
    <row r="58" spans="1:5" x14ac:dyDescent="0.25">
      <c r="A58" s="97"/>
      <c r="B58" s="99"/>
      <c r="E58" s="6"/>
    </row>
    <row r="59" spans="1:5" x14ac:dyDescent="0.25">
      <c r="A59" s="97"/>
      <c r="B59" s="99"/>
      <c r="E59" s="6"/>
    </row>
    <row r="60" spans="1:5" x14ac:dyDescent="0.25">
      <c r="A60" s="97"/>
      <c r="B60" s="99"/>
      <c r="E60" s="6"/>
    </row>
    <row r="61" spans="1:5" x14ac:dyDescent="0.25">
      <c r="A61" s="97"/>
      <c r="B61" s="99"/>
      <c r="E61" s="6"/>
    </row>
    <row r="62" spans="1:5" x14ac:dyDescent="0.25">
      <c r="A62" s="97"/>
      <c r="B62" s="99"/>
      <c r="E62" s="6"/>
    </row>
    <row r="63" spans="1:5" x14ac:dyDescent="0.25">
      <c r="A63" s="97"/>
      <c r="B63" s="99"/>
      <c r="E63" s="6"/>
    </row>
    <row r="64" spans="1:5" x14ac:dyDescent="0.25">
      <c r="A64" s="97"/>
      <c r="B64" s="99"/>
      <c r="E64" s="6"/>
    </row>
    <row r="65" spans="1:5" x14ac:dyDescent="0.25">
      <c r="A65" s="97"/>
      <c r="B65" s="99"/>
      <c r="E65" s="6"/>
    </row>
    <row r="66" spans="1:5" x14ac:dyDescent="0.25">
      <c r="A66" s="97"/>
      <c r="B66" s="99"/>
      <c r="E66" s="6"/>
    </row>
    <row r="67" spans="1:5" x14ac:dyDescent="0.25">
      <c r="A67" s="97"/>
      <c r="B67" s="99"/>
      <c r="E67" s="6"/>
    </row>
    <row r="68" spans="1:5" x14ac:dyDescent="0.25">
      <c r="A68" s="97"/>
      <c r="B68" s="98"/>
      <c r="E68" s="6"/>
    </row>
    <row r="69" spans="1:5" x14ac:dyDescent="0.25">
      <c r="A69" s="97"/>
      <c r="B69" s="98"/>
      <c r="E69" s="6"/>
    </row>
  </sheetData>
  <mergeCells count="2">
    <mergeCell ref="B6:C6"/>
    <mergeCell ref="E6:F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>
      <selection activeCell="B11" sqref="B11"/>
    </sheetView>
  </sheetViews>
  <sheetFormatPr defaultRowHeight="15" x14ac:dyDescent="0.25"/>
  <cols>
    <col min="1" max="1" width="12.7109375" customWidth="1"/>
    <col min="2" max="3" width="22.42578125" style="29" customWidth="1"/>
  </cols>
  <sheetData>
    <row r="1" spans="1:2" x14ac:dyDescent="0.25">
      <c r="A1" s="4" t="s">
        <v>43</v>
      </c>
    </row>
    <row r="3" spans="1:2" x14ac:dyDescent="0.25">
      <c r="A3" s="4" t="s">
        <v>44</v>
      </c>
    </row>
    <row r="4" spans="1:2" x14ac:dyDescent="0.25">
      <c r="A4" s="4" t="s">
        <v>45</v>
      </c>
    </row>
    <row r="5" spans="1:2" x14ac:dyDescent="0.25">
      <c r="A5" s="4" t="s">
        <v>46</v>
      </c>
    </row>
    <row r="7" spans="1:2" x14ac:dyDescent="0.25">
      <c r="A7" s="1" t="s">
        <v>50</v>
      </c>
    </row>
    <row r="10" spans="1:2" ht="14.45" x14ac:dyDescent="0.3">
      <c r="B10" s="30" t="s">
        <v>47</v>
      </c>
    </row>
    <row r="11" spans="1:2" ht="14.45" x14ac:dyDescent="0.3">
      <c r="A11" s="16">
        <v>202003</v>
      </c>
      <c r="B11" s="7">
        <v>4220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LOsimplificado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2020-04-14T15:53:59Z</cp:lastPrinted>
  <dcterms:created xsi:type="dcterms:W3CDTF">2020-03-10T11:53:20Z</dcterms:created>
  <dcterms:modified xsi:type="dcterms:W3CDTF">2020-04-16T05:15:07Z</dcterms:modified>
</cp:coreProperties>
</file>