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Apoio à Familia - Lançamentos" sheetId="31" r:id="rId3"/>
    <sheet name="Layoff – Estimativa " sheetId="11" r:id="rId4"/>
    <sheet name="Layoff – Estim. - CAE,Dim,Dist" sheetId="29" r:id="rId5"/>
    <sheet name="Redução de Actividade TI e MOE" sheetId="9" r:id="rId6"/>
    <sheet name="Despedimentos coletivos" sheetId="24" r:id="rId7"/>
    <sheet name="Inscrições no IEFP" sheetId="32" r:id="rId8"/>
    <sheet name="DES - SegSocial" sheetId="28" r:id="rId9"/>
    <sheet name="DES - Apoio Excepcional" sheetId="22" r:id="rId10"/>
    <sheet name="Prorrogação RSI" sheetId="30" r:id="rId11"/>
  </sheets>
  <definedNames>
    <definedName name="_xlnm.Print_Titles" localSheetId="7">'Inscrições no IEFP'!$A:$B,'Inscrições no IEFP'!$1:$9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08" i="32" l="1"/>
  <c r="AW108" i="32"/>
  <c r="AV108" i="32" s="1"/>
  <c r="AE108" i="32"/>
  <c r="AD108" i="32"/>
  <c r="E108" i="32"/>
  <c r="D108" i="32"/>
  <c r="AX107" i="32"/>
  <c r="AW107" i="32"/>
  <c r="AE107" i="32"/>
  <c r="AD107" i="32"/>
  <c r="AC107" i="32"/>
  <c r="E107" i="32"/>
  <c r="D107" i="32"/>
  <c r="C107" i="32" s="1"/>
  <c r="AX106" i="32"/>
  <c r="AW106" i="32"/>
  <c r="AE106" i="32"/>
  <c r="AD106" i="32"/>
  <c r="AC106" i="32" s="1"/>
  <c r="E106" i="32"/>
  <c r="D106" i="32"/>
  <c r="C106" i="32" s="1"/>
  <c r="AV106" i="32" l="1"/>
  <c r="C108" i="32"/>
  <c r="AV107" i="32"/>
  <c r="AC108" i="32"/>
  <c r="C16" i="30"/>
  <c r="C14" i="30"/>
  <c r="C13" i="30"/>
  <c r="C12" i="30"/>
  <c r="C75" i="8"/>
  <c r="H75" i="8" s="1"/>
  <c r="B75" i="8"/>
  <c r="H74" i="8"/>
  <c r="H73" i="8"/>
  <c r="H72" i="8"/>
  <c r="H71" i="8"/>
  <c r="H70" i="8"/>
  <c r="H69" i="8"/>
  <c r="H68" i="8"/>
  <c r="H67" i="8"/>
  <c r="H66" i="8"/>
  <c r="F50" i="8"/>
  <c r="E50" i="8"/>
  <c r="C50" i="8"/>
  <c r="B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H50" i="8" l="1"/>
  <c r="B15" i="22" l="1"/>
  <c r="B13" i="22"/>
  <c r="B12" i="22"/>
  <c r="B11" i="22"/>
  <c r="E11" i="29" l="1"/>
  <c r="F11" i="29"/>
  <c r="M11" i="29" l="1"/>
  <c r="I11" i="29"/>
  <c r="J12" i="29" s="1"/>
  <c r="D11" i="29"/>
  <c r="C11" i="29"/>
  <c r="J16" i="29" l="1"/>
  <c r="J13" i="29"/>
  <c r="J14" i="29"/>
  <c r="J15" i="29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C89" i="28" s="1"/>
  <c r="C90" i="28" s="1"/>
  <c r="C91" i="28" s="1"/>
  <c r="C92" i="28" s="1"/>
  <c r="C93" i="28" s="1"/>
  <c r="C94" i="28" s="1"/>
  <c r="C95" i="28" s="1"/>
  <c r="C96" i="28" s="1"/>
  <c r="C97" i="28" s="1"/>
  <c r="C98" i="28" s="1"/>
  <c r="C99" i="28" s="1"/>
  <c r="C100" i="28" s="1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J11" i="29" l="1"/>
  <c r="N11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12" i="29"/>
</calcChain>
</file>

<file path=xl/sharedStrings.xml><?xml version="1.0" encoding="utf-8"?>
<sst xmlns="http://schemas.openxmlformats.org/spreadsheetml/2006/main" count="595" uniqueCount="321">
  <si>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</si>
  <si>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</si>
  <si>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</si>
  <si>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</si>
  <si>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</si>
  <si>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</si>
  <si>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</si>
  <si>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</si>
  <si>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</si>
  <si>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</si>
  <si>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</si>
  <si>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</si>
  <si>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</si>
  <si>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</si>
  <si>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</si>
  <si>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</si>
  <si>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</si>
  <si>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</si>
  <si>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</si>
  <si>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</si>
  <si>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</si>
  <si>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</si>
  <si>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</si>
  <si>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</si>
  <si>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</si>
  <si>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</si>
  <si>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</si>
  <si>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</si>
  <si>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</si>
  <si>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</si>
  <si>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</si>
  <si>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</si>
  <si>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</si>
  <si>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</si>
  <si>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</si>
  <si>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</si>
  <si>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</si>
  <si>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</si>
  <si>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</si>
  <si>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</si>
  <si>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</si>
  <si>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</si>
  <si>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</si>
  <si>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</si>
  <si>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</si>
  <si>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</si>
  <si>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</si>
  <si>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</si>
  <si>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</si>
  <si>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</si>
  <si>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</si>
  <si>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</si>
  <si>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</si>
  <si>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</si>
  <si>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</si>
  <si>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</si>
  <si>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</si>
  <si>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</si>
  <si>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</si>
  <si>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</si>
  <si>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</si>
  <si>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</si>
  <si>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</si>
  <si>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</si>
  <si>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</si>
  <si>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</si>
  <si>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</si>
  <si>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</si>
  <si>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</si>
  <si>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</si>
  <si>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</si>
  <si>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</si>
  <si>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</si>
  <si>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</si>
  <si>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</si>
  <si>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</si>
  <si>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</si>
  <si>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</si>
  <si>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</si>
  <si>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</si>
  <si>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</si>
  <si>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</si>
  <si>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</si>
  <si>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</si>
  <si>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</si>
  <si>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</si>
  <si>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</si>
  <si>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</si>
  <si>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</si>
  <si>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</si>
  <si>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</si>
  <si>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</si>
  <si>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</si>
  <si>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</si>
  <si>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</si>
  <si>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</si>
  <si>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</si>
  <si>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</si>
  <si>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</si>
  <si>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</si>
  <si>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</si>
  <si>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</si>
  <si>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</si>
  <si>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</si>
  <si>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</si>
  <si>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</si>
  <si>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</si>
  <si>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</si>
  <si>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</si>
  <si>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</si>
  <si>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</si>
  <si>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</si>
  <si>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</si>
  <si>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</si>
  <si>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</si>
  <si>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</si>
  <si>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Mês de referência Março</t>
  </si>
  <si>
    <t>Mês de referência Abril</t>
  </si>
  <si>
    <t>NÚMERO DE PEDIDOS DAS MEDIDAS DE APOIO EXTRAORDINÁRIO À REDUÇÃO DA ATIVIDADE ECONÓMICA DE:</t>
  </si>
  <si>
    <t>TRABALHADOR INDEPENDENTE (COVI_RED_TI)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</si>
  <si>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</si>
  <si>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</si>
  <si>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</si>
  <si>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</si>
  <si>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</si>
  <si>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</si>
  <si>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</si>
  <si>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</si>
  <si>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</si>
  <si>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</si>
  <si>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</si>
  <si>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</si>
  <si>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</si>
  <si>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</si>
  <si>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</si>
  <si>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</si>
  <si>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</si>
  <si>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</si>
  <si>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</si>
  <si>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</si>
  <si>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</si>
  <si>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</si>
  <si>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</si>
  <si>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</si>
  <si>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</si>
  <si>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</si>
  <si>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</si>
  <si>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</si>
  <si>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</si>
  <si>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</si>
  <si>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</si>
  <si>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</si>
  <si>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</si>
  <si>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</si>
  <si>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</si>
  <si>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</si>
  <si>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por mês de referência e sexo</t>
  </si>
  <si>
    <t>12/05/2020</t>
  </si>
  <si>
    <t>13/05/2020</t>
  </si>
  <si>
    <t>por data de início</t>
  </si>
  <si>
    <t>Nº Prestações Requeridas</t>
  </si>
  <si>
    <t>18/05/2020</t>
  </si>
  <si>
    <t>26/05/2020</t>
  </si>
  <si>
    <t>27/05/2020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</si>
  <si>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</si>
  <si>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</si>
  <si>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</si>
  <si>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</si>
  <si>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</si>
  <si>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</si>
  <si>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</si>
  <si>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</si>
  <si>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</si>
  <si>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</si>
  <si>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</si>
  <si>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</si>
  <si>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</si>
  <si>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</si>
  <si>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</si>
  <si>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</si>
  <si>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</si>
  <si>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</si>
  <si>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</si>
  <si>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</si>
  <si>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</si>
  <si>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</si>
  <si>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</si>
  <si>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</si>
  <si>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</si>
  <si>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</si>
  <si>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</si>
  <si>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</si>
  <si>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</si>
  <si>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</si>
  <si>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</si>
  <si>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</si>
  <si>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</si>
  <si>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</si>
  <si>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</si>
  <si>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</si>
  <si>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</si>
  <si>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</si>
  <si>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</si>
  <si>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</si>
  <si>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</si>
  <si>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</si>
  <si>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</si>
  <si>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</si>
  <si>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</si>
  <si>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</si>
  <si>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</si>
  <si>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</si>
  <si>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</si>
  <si>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</si>
  <si>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</si>
  <si>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</si>
  <si>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</si>
  <si>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</si>
  <si>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</si>
  <si>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</si>
  <si>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</si>
  <si>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</si>
  <si>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</si>
  <si>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</si>
  <si>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</si>
  <si>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</si>
  <si>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</si>
  <si>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</si>
  <si>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</si>
  <si>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</si>
  <si>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</si>
  <si>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</si>
  <si>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</si>
  <si>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09/mai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</si>
  <si>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</si>
  <si>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</si>
  <si>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</si>
  <si>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</si>
  <si>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</si>
  <si>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</si>
  <si>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</si>
  <si>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</si>
  <si>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</si>
  <si>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</si>
  <si>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</si>
  <si>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</si>
  <si>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</si>
  <si>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</si>
  <si>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</si>
  <si>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</si>
  <si>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</si>
  <si>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</si>
  <si>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</si>
  <si>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</si>
  <si>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</si>
  <si>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</si>
  <si>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01/jun</t>
  </si>
  <si>
    <t>REGIÃO AUTÓNOMA DOS AÇORES</t>
  </si>
  <si>
    <t>LANÇAMENTOS DE BAIXAS POR ISOLAMENTO</t>
  </si>
  <si>
    <t>Mês de referência Maio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</si>
  <si>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</si>
  <si>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</si>
  <si>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</si>
  <si>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</si>
  <si>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Conta de Ourém</t>
  </si>
  <si>
    <t>Trabalhador Independente</t>
  </si>
  <si>
    <t>Serviço Doméstico</t>
  </si>
  <si>
    <t>02/06/2020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</si>
  <si>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</si>
  <si>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Uma PS por ter remunerações por várias NISS_EE com CAEs dieferentes</t>
  </si>
  <si>
    <t>Por sexo:</t>
  </si>
  <si>
    <t>Feminino</t>
  </si>
  <si>
    <t>Masculino</t>
  </si>
  <si>
    <t>COVI_RED_TI Total</t>
  </si>
  <si>
    <t>COVI_PRO_RED_TI Total</t>
  </si>
  <si>
    <t>COVI_RED_MOE Total</t>
  </si>
  <si>
    <t>COVI_PRO_RED_MOE</t>
  </si>
  <si>
    <t>COVI_PRO_RED_MOE Total</t>
  </si>
  <si>
    <t>02/jun</t>
  </si>
  <si>
    <t xml:space="preserve"> MEDIDAS DE APOIO EXTRAORDINÁRIO À REDUÇÃO DA ATIVIDADE ECONÓMICA  - LANÇAMENTOS</t>
  </si>
  <si>
    <t>Redução Actividade Trabalhador Independente (Março e Abril)</t>
  </si>
  <si>
    <t>Prorrogação - Redução Actividade Trabalhador Independente (Abril)</t>
  </si>
  <si>
    <t>Redução Actividade Trabalhador Membro Orgão Estatutário (Abril)</t>
  </si>
  <si>
    <t>VIANA CASTELO</t>
  </si>
  <si>
    <t>por cdss</t>
  </si>
  <si>
    <t>REQUERIMENTOS E BENEFICIÁRIOS</t>
  </si>
  <si>
    <t>Stock, novas inscrições e ofertas captadas</t>
  </si>
  <si>
    <t>Colocações
(fluxo diário)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</si>
  <si>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</si>
  <si>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</si>
  <si>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</si>
  <si>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</si>
  <si>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</si>
  <si>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</si>
  <si>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</si>
  <si>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</si>
  <si>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9/06/2020</t>
    </r>
  </si>
  <si>
    <t>09/06/2020</t>
  </si>
  <si>
    <t>Situação da base de dados 9/06/2020</t>
  </si>
  <si>
    <t>03/jun</t>
  </si>
  <si>
    <t>04/jun</t>
  </si>
  <si>
    <t>05/jun</t>
  </si>
  <si>
    <t>06/jun</t>
  </si>
  <si>
    <t>07/jun</t>
  </si>
  <si>
    <t>08/jun</t>
  </si>
  <si>
    <t>por mês de lançamento e sexo</t>
  </si>
  <si>
    <t>prestações entradas por distrito</t>
  </si>
  <si>
    <t>Por mês de referência</t>
  </si>
  <si>
    <t>COVI_FAM_TI</t>
  </si>
  <si>
    <t>COVI_FAM_SD</t>
  </si>
  <si>
    <t>TOTAL - Por sexo</t>
  </si>
  <si>
    <t>Total - Refª a Março</t>
  </si>
  <si>
    <t>Total - Refª a Abril</t>
  </si>
  <si>
    <t>Total - Refª a Maio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</si>
  <si>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</si>
  <si>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</si>
  <si>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</si>
  <si>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</si>
  <si>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</si>
  <si>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PRETAÇÕES REQUERIDAS DE DESEMPREGO ENTRADAS DESDE 20200301</t>
  </si>
  <si>
    <t>Situação a 08/06/2020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</si>
</sst>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dd\-mm\-yyyy;@"/>
    <numFmt numFmtId="165" formatCode="0.0%"/>
    <numFmt numFmtId="166" formatCode="[$-816]d/mmm;@"/>
    <numFmt numFmtId="167" formatCode="_-* #,##0.00\ [$€-816]_-;\-* #,##0.00\ [$€-816]_-;_-* &quot;-&quot;??\ [$€-816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3" fontId="13" fillId="13" borderId="1" xfId="0" applyNumberFormat="1" applyFont="1" applyFill="1" applyBorder="1" applyAlignment="1">
      <alignment horizontal="right" vertical="center"/>
    </xf>
    <xf numFmtId="6" fontId="13" fillId="13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1" xfId="0" applyFill="1" applyBorder="1"/>
    <xf numFmtId="3" fontId="1" fillId="0" borderId="1" xfId="0" applyNumberFormat="1" applyFont="1" applyBorder="1" applyAlignment="1">
      <alignment horizontal="right"/>
    </xf>
    <xf numFmtId="0" fontId="1" fillId="11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13" borderId="1" xfId="0" applyNumberFormat="1" applyFont="1" applyFill="1" applyBorder="1"/>
    <xf numFmtId="0" fontId="8" fillId="0" borderId="0" xfId="0" applyFont="1" applyFill="1" applyBorder="1" applyAlignment="1">
      <alignment vertical="center" wrapText="1"/>
    </xf>
    <xf numFmtId="1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1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2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166" fontId="1" fillId="12" borderId="32" xfId="0" applyNumberFormat="1" applyFont="1" applyFill="1" applyBorder="1"/>
    <xf numFmtId="166" fontId="1" fillId="12" borderId="33" xfId="0" applyNumberFormat="1" applyFont="1" applyFill="1" applyBorder="1"/>
    <xf numFmtId="166" fontId="1" fillId="12" borderId="35" xfId="0" applyNumberFormat="1" applyFont="1" applyFill="1" applyBorder="1"/>
    <xf numFmtId="166" fontId="1" fillId="9" borderId="13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3" fontId="0" fillId="6" borderId="2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5" xfId="0" applyNumberFormat="1" applyFont="1" applyFill="1" applyBorder="1" applyAlignment="1" applyProtection="1">
      <alignment horizontal="right" vertical="center"/>
      <protection locked="0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/>
    <xf numFmtId="3" fontId="0" fillId="6" borderId="27" xfId="0" applyNumberFormat="1" applyFont="1" applyFill="1" applyBorder="1"/>
    <xf numFmtId="3" fontId="0" fillId="6" borderId="15" xfId="0" applyNumberFormat="1" applyFont="1" applyFill="1" applyBorder="1"/>
    <xf numFmtId="3" fontId="0" fillId="6" borderId="21" xfId="0" applyNumberFormat="1" applyFont="1" applyFill="1" applyBorder="1"/>
    <xf numFmtId="3" fontId="0" fillId="0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34" xfId="0" applyNumberFormat="1" applyFont="1" applyFill="1" applyBorder="1"/>
    <xf numFmtId="3" fontId="12" fillId="0" borderId="1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0" fillId="6" borderId="0" xfId="0" applyNumberFormat="1" applyFont="1" applyFill="1" applyBorder="1"/>
    <xf numFmtId="0" fontId="0" fillId="6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7" xfId="0" applyFont="1" applyBorder="1" applyAlignment="1"/>
    <xf numFmtId="0" fontId="1" fillId="0" borderId="16" xfId="0" applyFont="1" applyBorder="1" applyAlignment="1"/>
    <xf numFmtId="0" fontId="1" fillId="11" borderId="20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11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7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1" fillId="11" borderId="15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12" borderId="15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0" xfId="0" applyAlignment="1"/>
    <xf numFmtId="0" fontId="1" fillId="11" borderId="1" xfId="0" applyFont="1" applyFill="1" applyBorder="1" applyAlignment="1">
      <alignment wrapText="1"/>
    </xf>
    <xf numFmtId="3" fontId="0" fillId="0" borderId="15" xfId="0" applyNumberFormat="1" applyBorder="1" applyAlignment="1"/>
    <xf numFmtId="3" fontId="0" fillId="0" borderId="16" xfId="0" applyNumberFormat="1" applyBorder="1" applyAlignment="1"/>
    <xf numFmtId="3" fontId="1" fillId="0" borderId="15" xfId="0" applyNumberFormat="1" applyFont="1" applyBorder="1" applyAlignment="1"/>
    <xf numFmtId="3" fontId="1" fillId="0" borderId="16" xfId="0" applyNumberFormat="1" applyFont="1" applyBorder="1" applyAlignment="1"/>
    <xf numFmtId="0" fontId="1" fillId="12" borderId="16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6" borderId="0" xfId="0" applyFont="1" applyFill="1" applyAlignment="1">
      <alignment horizontal="left" indent="1"/>
    </xf>
    <xf numFmtId="0" fontId="1" fillId="11" borderId="15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textRotation="90"/>
    </xf>
    <xf numFmtId="3" fontId="0" fillId="0" borderId="2" xfId="0" applyNumberFormat="1" applyBorder="1"/>
    <xf numFmtId="3" fontId="1" fillId="0" borderId="2" xfId="0" applyNumberFormat="1" applyFont="1" applyBorder="1"/>
    <xf numFmtId="166" fontId="1" fillId="0" borderId="1" xfId="0" applyNumberFormat="1" applyFont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3" fontId="0" fillId="6" borderId="22" xfId="0" applyNumberFormat="1" applyFont="1" applyFill="1" applyBorder="1" applyAlignment="1" applyProtection="1">
      <alignment horizontal="right" vertical="center"/>
      <protection locked="0"/>
    </xf>
    <xf numFmtId="3" fontId="0" fillId="6" borderId="23" xfId="0" applyNumberFormat="1" applyFont="1" applyFill="1" applyBorder="1" applyAlignment="1" applyProtection="1">
      <alignment horizontal="right" vertical="center"/>
      <protection locked="0"/>
    </xf>
    <xf numFmtId="3" fontId="0" fillId="6" borderId="36" xfId="0" applyNumberFormat="1" applyFont="1" applyFill="1" applyBorder="1" applyAlignment="1" applyProtection="1">
      <alignment horizontal="right" vertical="center"/>
      <protection locked="0"/>
    </xf>
    <xf numFmtId="3" fontId="0" fillId="6" borderId="37" xfId="0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Font="1" applyFill="1" applyBorder="1" applyAlignment="1" applyProtection="1">
      <alignment horizontal="right" vertical="center"/>
      <protection locked="0"/>
    </xf>
    <xf numFmtId="3" fontId="0" fillId="0" borderId="28" xfId="0" applyNumberFormat="1" applyFont="1" applyFill="1" applyBorder="1" applyAlignment="1" applyProtection="1">
      <alignment horizontal="right" vertical="center"/>
      <protection locked="0"/>
    </xf>
    <xf numFmtId="3" fontId="0" fillId="0" borderId="30" xfId="0" applyNumberFormat="1" applyFont="1" applyFill="1" applyBorder="1" applyAlignment="1" applyProtection="1">
      <alignment horizontal="right" vertical="center"/>
      <protection locked="0"/>
    </xf>
    <xf numFmtId="3" fontId="0" fillId="6" borderId="14" xfId="0" applyNumberFormat="1" applyFont="1" applyFill="1" applyBorder="1" applyAlignment="1" applyProtection="1">
      <alignment horizontal="right" vertical="center"/>
      <protection locked="0"/>
    </xf>
    <xf numFmtId="3" fontId="0" fillId="6" borderId="28" xfId="0" applyNumberFormat="1" applyFont="1" applyFill="1" applyBorder="1"/>
    <xf numFmtId="3" fontId="0" fillId="6" borderId="30" xfId="0" applyNumberFormat="1" applyFont="1" applyFill="1" applyBorder="1"/>
    <xf numFmtId="0" fontId="1" fillId="0" borderId="1" xfId="0" applyFont="1" applyFill="1" applyBorder="1" applyAlignment="1">
      <alignment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296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135" t="s">
        <v>160</v>
      </c>
      <c r="C6" s="135"/>
      <c r="G6" s="7"/>
      <c r="H6" s="5"/>
      <c r="I6" s="5"/>
    </row>
    <row r="7" spans="1:22" s="7" customFormat="1" ht="75.75" customHeight="1" x14ac:dyDescent="0.25">
      <c r="B7" s="9" t="s">
        <v>3</v>
      </c>
      <c r="C7" s="10" t="s">
        <v>4</v>
      </c>
      <c r="G7"/>
      <c r="H7" s="8"/>
      <c r="I7" s="8"/>
      <c r="V7" s="13"/>
    </row>
    <row r="8" spans="1:22" x14ac:dyDescent="0.25">
      <c r="A8" s="4" t="s">
        <v>164</v>
      </c>
      <c r="B8" s="81">
        <v>7</v>
      </c>
      <c r="C8" s="25">
        <f>+B8</f>
        <v>7</v>
      </c>
      <c r="E8" s="5"/>
      <c r="H8" s="5"/>
      <c r="I8" s="5"/>
    </row>
    <row r="9" spans="1:22" x14ac:dyDescent="0.25">
      <c r="A9" s="4" t="s">
        <v>165</v>
      </c>
      <c r="B9" s="81">
        <v>80</v>
      </c>
      <c r="C9" s="25">
        <f>+C8+B9</f>
        <v>87</v>
      </c>
      <c r="E9" s="5"/>
      <c r="H9" s="5"/>
      <c r="I9" s="5"/>
    </row>
    <row r="10" spans="1:22" x14ac:dyDescent="0.25">
      <c r="A10" s="4" t="s">
        <v>166</v>
      </c>
      <c r="B10" s="81">
        <v>103</v>
      </c>
      <c r="C10" s="25">
        <f t="shared" ref="C10:C73" si="0">+C9+B10</f>
        <v>190</v>
      </c>
      <c r="H10" s="5"/>
      <c r="I10" s="5"/>
    </row>
    <row r="11" spans="1:22" x14ac:dyDescent="0.25">
      <c r="A11" s="4" t="s">
        <v>167</v>
      </c>
      <c r="B11" s="81">
        <v>112</v>
      </c>
      <c r="C11" s="25">
        <f t="shared" si="0"/>
        <v>302</v>
      </c>
      <c r="H11" s="5"/>
      <c r="I11" s="5"/>
    </row>
    <row r="12" spans="1:22" x14ac:dyDescent="0.25">
      <c r="A12" s="4" t="s">
        <v>168</v>
      </c>
      <c r="B12" s="81">
        <v>94</v>
      </c>
      <c r="C12" s="25">
        <f t="shared" si="0"/>
        <v>396</v>
      </c>
      <c r="H12" s="5"/>
      <c r="I12" s="5"/>
    </row>
    <row r="13" spans="1:22" x14ac:dyDescent="0.25">
      <c r="A13" s="4" t="s">
        <v>169</v>
      </c>
      <c r="B13" s="81">
        <v>96</v>
      </c>
      <c r="C13" s="25">
        <f t="shared" si="0"/>
        <v>492</v>
      </c>
      <c r="H13" s="5"/>
      <c r="I13" s="5"/>
    </row>
    <row r="14" spans="1:22" x14ac:dyDescent="0.25">
      <c r="A14" s="4" t="s">
        <v>170</v>
      </c>
      <c r="B14" s="81">
        <v>35</v>
      </c>
      <c r="C14" s="25">
        <f t="shared" si="0"/>
        <v>527</v>
      </c>
      <c r="H14" s="5"/>
      <c r="I14" s="5"/>
    </row>
    <row r="15" spans="1:22" x14ac:dyDescent="0.25">
      <c r="A15" s="4" t="s">
        <v>171</v>
      </c>
      <c r="B15" s="81">
        <v>28</v>
      </c>
      <c r="C15" s="25">
        <f t="shared" si="0"/>
        <v>555</v>
      </c>
      <c r="H15" s="5"/>
    </row>
    <row r="16" spans="1:22" x14ac:dyDescent="0.25">
      <c r="A16" s="4" t="s">
        <v>172</v>
      </c>
      <c r="B16" s="81">
        <v>165</v>
      </c>
      <c r="C16" s="25">
        <f t="shared" si="0"/>
        <v>720</v>
      </c>
      <c r="H16" s="5"/>
    </row>
    <row r="17" spans="1:8" x14ac:dyDescent="0.25">
      <c r="A17" s="4" t="s">
        <v>173</v>
      </c>
      <c r="B17" s="81">
        <v>164</v>
      </c>
      <c r="C17" s="25">
        <f t="shared" si="0"/>
        <v>884</v>
      </c>
      <c r="H17" s="5"/>
    </row>
    <row r="18" spans="1:8" x14ac:dyDescent="0.25">
      <c r="A18" s="4" t="s">
        <v>174</v>
      </c>
      <c r="B18" s="81">
        <v>248</v>
      </c>
      <c r="C18" s="25">
        <f t="shared" si="0"/>
        <v>1132</v>
      </c>
      <c r="H18" s="5"/>
    </row>
    <row r="19" spans="1:8" x14ac:dyDescent="0.25">
      <c r="A19" s="4" t="s">
        <v>175</v>
      </c>
      <c r="B19" s="81">
        <v>250</v>
      </c>
      <c r="C19" s="25">
        <f t="shared" si="0"/>
        <v>1382</v>
      </c>
      <c r="H19" s="5"/>
    </row>
    <row r="20" spans="1:8" x14ac:dyDescent="0.25">
      <c r="A20" s="4" t="s">
        <v>176</v>
      </c>
      <c r="B20" s="81">
        <v>335</v>
      </c>
      <c r="C20" s="25">
        <f t="shared" si="0"/>
        <v>1717</v>
      </c>
    </row>
    <row r="21" spans="1:8" x14ac:dyDescent="0.25">
      <c r="A21" s="4" t="s">
        <v>177</v>
      </c>
      <c r="B21" s="81">
        <v>131</v>
      </c>
      <c r="C21" s="25">
        <f t="shared" si="0"/>
        <v>1848</v>
      </c>
    </row>
    <row r="22" spans="1:8" x14ac:dyDescent="0.25">
      <c r="A22" s="4" t="s">
        <v>178</v>
      </c>
      <c r="B22" s="81">
        <v>57</v>
      </c>
      <c r="C22" s="25">
        <f t="shared" si="0"/>
        <v>1905</v>
      </c>
    </row>
    <row r="23" spans="1:8" x14ac:dyDescent="0.25">
      <c r="A23" s="4" t="s">
        <v>179</v>
      </c>
      <c r="B23" s="81">
        <v>358</v>
      </c>
      <c r="C23" s="25">
        <f t="shared" si="0"/>
        <v>2263</v>
      </c>
    </row>
    <row r="24" spans="1:8" x14ac:dyDescent="0.25">
      <c r="A24" s="4" t="s">
        <v>180</v>
      </c>
      <c r="B24" s="81">
        <v>429</v>
      </c>
      <c r="C24" s="25">
        <f t="shared" si="0"/>
        <v>2692</v>
      </c>
    </row>
    <row r="25" spans="1:8" x14ac:dyDescent="0.25">
      <c r="A25" s="4" t="s">
        <v>181</v>
      </c>
      <c r="B25" s="81">
        <v>3465</v>
      </c>
      <c r="C25" s="25">
        <f t="shared" si="0"/>
        <v>6157</v>
      </c>
    </row>
    <row r="26" spans="1:8" x14ac:dyDescent="0.25">
      <c r="A26" s="4" t="s">
        <v>182</v>
      </c>
      <c r="B26" s="81">
        <v>992</v>
      </c>
      <c r="C26" s="25">
        <f t="shared" si="0"/>
        <v>7149</v>
      </c>
    </row>
    <row r="27" spans="1:8" x14ac:dyDescent="0.25">
      <c r="A27" s="4" t="s">
        <v>183</v>
      </c>
      <c r="B27" s="81">
        <v>1821</v>
      </c>
      <c r="C27" s="25">
        <f t="shared" si="0"/>
        <v>8970</v>
      </c>
    </row>
    <row r="28" spans="1:8" x14ac:dyDescent="0.25">
      <c r="A28" s="4" t="s">
        <v>184</v>
      </c>
      <c r="B28" s="81">
        <v>586</v>
      </c>
      <c r="C28" s="25">
        <f t="shared" si="0"/>
        <v>9556</v>
      </c>
    </row>
    <row r="29" spans="1:8" x14ac:dyDescent="0.25">
      <c r="A29" s="4" t="s">
        <v>185</v>
      </c>
      <c r="B29" s="81">
        <v>1907</v>
      </c>
      <c r="C29" s="25">
        <f t="shared" si="0"/>
        <v>11463</v>
      </c>
    </row>
    <row r="30" spans="1:8" x14ac:dyDescent="0.25">
      <c r="A30" s="4" t="s">
        <v>186</v>
      </c>
      <c r="B30" s="81">
        <v>3322</v>
      </c>
      <c r="C30" s="25">
        <f t="shared" si="0"/>
        <v>14785</v>
      </c>
    </row>
    <row r="31" spans="1:8" x14ac:dyDescent="0.25">
      <c r="A31" s="4" t="s">
        <v>187</v>
      </c>
      <c r="B31" s="81">
        <v>1939</v>
      </c>
      <c r="C31" s="25">
        <f t="shared" si="0"/>
        <v>16724</v>
      </c>
    </row>
    <row r="32" spans="1:8" x14ac:dyDescent="0.25">
      <c r="A32" s="4" t="s">
        <v>188</v>
      </c>
      <c r="B32" s="81">
        <v>1769</v>
      </c>
      <c r="C32" s="25">
        <f t="shared" si="0"/>
        <v>18493</v>
      </c>
    </row>
    <row r="33" spans="1:3" x14ac:dyDescent="0.25">
      <c r="A33" s="4" t="s">
        <v>189</v>
      </c>
      <c r="B33" s="81">
        <v>2568</v>
      </c>
      <c r="C33" s="25">
        <f t="shared" si="0"/>
        <v>21061</v>
      </c>
    </row>
    <row r="34" spans="1:3" x14ac:dyDescent="0.25">
      <c r="A34" s="4" t="s">
        <v>190</v>
      </c>
      <c r="B34" s="81">
        <v>1614</v>
      </c>
      <c r="C34" s="25">
        <f t="shared" si="0"/>
        <v>22675</v>
      </c>
    </row>
    <row r="35" spans="1:3" x14ac:dyDescent="0.25">
      <c r="A35" s="4" t="s">
        <v>191</v>
      </c>
      <c r="B35" s="81">
        <v>586</v>
      </c>
      <c r="C35" s="25">
        <f t="shared" si="0"/>
        <v>23261</v>
      </c>
    </row>
    <row r="36" spans="1:3" x14ac:dyDescent="0.25">
      <c r="A36" s="4" t="s">
        <v>192</v>
      </c>
      <c r="B36" s="81">
        <v>213</v>
      </c>
      <c r="C36" s="25">
        <f t="shared" si="0"/>
        <v>23474</v>
      </c>
    </row>
    <row r="37" spans="1:3" x14ac:dyDescent="0.25">
      <c r="A37" s="4" t="s">
        <v>193</v>
      </c>
      <c r="B37" s="81">
        <v>2389</v>
      </c>
      <c r="C37" s="25">
        <f t="shared" si="0"/>
        <v>25863</v>
      </c>
    </row>
    <row r="38" spans="1:3" x14ac:dyDescent="0.25">
      <c r="A38" s="4" t="s">
        <v>194</v>
      </c>
      <c r="B38" s="81">
        <v>2423</v>
      </c>
      <c r="C38" s="25">
        <f t="shared" si="0"/>
        <v>28286</v>
      </c>
    </row>
    <row r="39" spans="1:3" x14ac:dyDescent="0.25">
      <c r="A39" s="4" t="s">
        <v>195</v>
      </c>
      <c r="B39" s="81">
        <v>1878</v>
      </c>
      <c r="C39" s="25">
        <f t="shared" si="0"/>
        <v>30164</v>
      </c>
    </row>
    <row r="40" spans="1:3" x14ac:dyDescent="0.25">
      <c r="A40" s="4" t="s">
        <v>196</v>
      </c>
      <c r="B40" s="81">
        <v>1245</v>
      </c>
      <c r="C40" s="25">
        <f t="shared" si="0"/>
        <v>31409</v>
      </c>
    </row>
    <row r="41" spans="1:3" x14ac:dyDescent="0.25">
      <c r="A41" s="4" t="s">
        <v>197</v>
      </c>
      <c r="B41" s="81">
        <v>4090</v>
      </c>
      <c r="C41" s="25">
        <f t="shared" si="0"/>
        <v>35499</v>
      </c>
    </row>
    <row r="42" spans="1:3" x14ac:dyDescent="0.25">
      <c r="A42" s="4" t="s">
        <v>198</v>
      </c>
      <c r="B42" s="81">
        <v>1636</v>
      </c>
      <c r="C42" s="25">
        <f t="shared" si="0"/>
        <v>37135</v>
      </c>
    </row>
    <row r="43" spans="1:3" x14ac:dyDescent="0.25">
      <c r="A43" s="4" t="s">
        <v>199</v>
      </c>
      <c r="B43" s="81">
        <v>252</v>
      </c>
      <c r="C43" s="25">
        <f t="shared" si="0"/>
        <v>37387</v>
      </c>
    </row>
    <row r="44" spans="1:3" x14ac:dyDescent="0.25">
      <c r="A44" s="4" t="s">
        <v>200</v>
      </c>
      <c r="B44" s="81">
        <v>2047</v>
      </c>
      <c r="C44" s="25">
        <f t="shared" si="0"/>
        <v>39434</v>
      </c>
    </row>
    <row r="45" spans="1:3" x14ac:dyDescent="0.25">
      <c r="A45" s="4" t="s">
        <v>201</v>
      </c>
      <c r="B45" s="81">
        <v>2150</v>
      </c>
      <c r="C45" s="25">
        <f t="shared" si="0"/>
        <v>41584</v>
      </c>
    </row>
    <row r="46" spans="1:3" x14ac:dyDescent="0.25">
      <c r="A46" s="4" t="s">
        <v>202</v>
      </c>
      <c r="B46" s="81">
        <v>1925</v>
      </c>
      <c r="C46" s="25">
        <f t="shared" si="0"/>
        <v>43509</v>
      </c>
    </row>
    <row r="47" spans="1:3" x14ac:dyDescent="0.25">
      <c r="A47" s="4" t="s">
        <v>203</v>
      </c>
      <c r="B47" s="81">
        <v>1407</v>
      </c>
      <c r="C47" s="25">
        <f t="shared" si="0"/>
        <v>44916</v>
      </c>
    </row>
    <row r="48" spans="1:3" x14ac:dyDescent="0.25">
      <c r="A48" s="4" t="s">
        <v>204</v>
      </c>
      <c r="B48" s="81">
        <v>590</v>
      </c>
      <c r="C48" s="25">
        <f t="shared" si="0"/>
        <v>45506</v>
      </c>
    </row>
    <row r="49" spans="1:3" x14ac:dyDescent="0.25">
      <c r="A49" s="4" t="s">
        <v>205</v>
      </c>
      <c r="B49" s="81">
        <v>202</v>
      </c>
      <c r="C49" s="25">
        <f t="shared" si="0"/>
        <v>45708</v>
      </c>
    </row>
    <row r="50" spans="1:3" x14ac:dyDescent="0.25">
      <c r="A50" s="4" t="s">
        <v>206</v>
      </c>
      <c r="B50" s="81">
        <v>94</v>
      </c>
      <c r="C50" s="25">
        <f t="shared" si="0"/>
        <v>45802</v>
      </c>
    </row>
    <row r="51" spans="1:3" x14ac:dyDescent="0.25">
      <c r="A51" s="4" t="s">
        <v>207</v>
      </c>
      <c r="B51" s="81">
        <v>1098</v>
      </c>
      <c r="C51" s="25">
        <f t="shared" si="0"/>
        <v>46900</v>
      </c>
    </row>
    <row r="52" spans="1:3" x14ac:dyDescent="0.25">
      <c r="A52" s="4" t="s">
        <v>208</v>
      </c>
      <c r="B52" s="81">
        <v>2029</v>
      </c>
      <c r="C52" s="25">
        <f t="shared" si="0"/>
        <v>48929</v>
      </c>
    </row>
    <row r="53" spans="1:3" x14ac:dyDescent="0.25">
      <c r="A53" s="4" t="s">
        <v>209</v>
      </c>
      <c r="B53" s="81">
        <v>2219</v>
      </c>
      <c r="C53" s="25">
        <f t="shared" si="0"/>
        <v>51148</v>
      </c>
    </row>
    <row r="54" spans="1:3" x14ac:dyDescent="0.25">
      <c r="A54" s="4" t="s">
        <v>210</v>
      </c>
      <c r="B54" s="81">
        <v>1321</v>
      </c>
      <c r="C54" s="25">
        <f t="shared" si="0"/>
        <v>52469</v>
      </c>
    </row>
    <row r="55" spans="1:3" x14ac:dyDescent="0.25">
      <c r="A55" s="4" t="s">
        <v>211</v>
      </c>
      <c r="B55" s="81">
        <v>1297</v>
      </c>
      <c r="C55" s="25">
        <f t="shared" si="0"/>
        <v>53766</v>
      </c>
    </row>
    <row r="56" spans="1:3" x14ac:dyDescent="0.25">
      <c r="A56" s="4" t="s">
        <v>212</v>
      </c>
      <c r="B56" s="81">
        <v>347</v>
      </c>
      <c r="C56" s="25">
        <f t="shared" si="0"/>
        <v>54113</v>
      </c>
    </row>
    <row r="57" spans="1:3" x14ac:dyDescent="0.25">
      <c r="A57" s="4" t="s">
        <v>213</v>
      </c>
      <c r="B57" s="81">
        <v>89</v>
      </c>
      <c r="C57" s="25">
        <f t="shared" si="0"/>
        <v>54202</v>
      </c>
    </row>
    <row r="58" spans="1:3" x14ac:dyDescent="0.25">
      <c r="A58" s="4" t="s">
        <v>214</v>
      </c>
      <c r="B58" s="81">
        <v>1677</v>
      </c>
      <c r="C58" s="25">
        <f t="shared" si="0"/>
        <v>55879</v>
      </c>
    </row>
    <row r="59" spans="1:3" x14ac:dyDescent="0.25">
      <c r="A59" s="4" t="s">
        <v>215</v>
      </c>
      <c r="B59" s="81">
        <v>1521</v>
      </c>
      <c r="C59" s="25">
        <f t="shared" si="0"/>
        <v>57400</v>
      </c>
    </row>
    <row r="60" spans="1:3" x14ac:dyDescent="0.25">
      <c r="A60" s="4" t="s">
        <v>216</v>
      </c>
      <c r="B60" s="81">
        <v>1570</v>
      </c>
      <c r="C60" s="25">
        <f t="shared" si="0"/>
        <v>58970</v>
      </c>
    </row>
    <row r="61" spans="1:3" x14ac:dyDescent="0.25">
      <c r="A61" s="4" t="s">
        <v>217</v>
      </c>
      <c r="B61" s="81">
        <v>829</v>
      </c>
      <c r="C61" s="25">
        <f t="shared" si="0"/>
        <v>59799</v>
      </c>
    </row>
    <row r="62" spans="1:3" x14ac:dyDescent="0.25">
      <c r="A62" s="4" t="s">
        <v>218</v>
      </c>
      <c r="B62" s="81">
        <v>1271</v>
      </c>
      <c r="C62" s="25">
        <f t="shared" si="0"/>
        <v>61070</v>
      </c>
    </row>
    <row r="63" spans="1:3" x14ac:dyDescent="0.25">
      <c r="A63" s="4" t="s">
        <v>219</v>
      </c>
      <c r="B63" s="81">
        <v>433</v>
      </c>
      <c r="C63" s="25">
        <f t="shared" si="0"/>
        <v>61503</v>
      </c>
    </row>
    <row r="64" spans="1:3" x14ac:dyDescent="0.25">
      <c r="A64" s="4" t="s">
        <v>220</v>
      </c>
      <c r="B64" s="81">
        <v>168</v>
      </c>
      <c r="C64" s="25">
        <f t="shared" si="0"/>
        <v>61671</v>
      </c>
    </row>
    <row r="65" spans="1:3" x14ac:dyDescent="0.25">
      <c r="A65" s="4" t="s">
        <v>221</v>
      </c>
      <c r="B65" s="81">
        <v>1115</v>
      </c>
      <c r="C65" s="25">
        <f t="shared" si="0"/>
        <v>62786</v>
      </c>
    </row>
    <row r="66" spans="1:3" x14ac:dyDescent="0.25">
      <c r="A66" s="4" t="s">
        <v>222</v>
      </c>
      <c r="B66" s="81">
        <v>1585</v>
      </c>
      <c r="C66" s="25">
        <f t="shared" si="0"/>
        <v>64371</v>
      </c>
    </row>
    <row r="67" spans="1:3" x14ac:dyDescent="0.25">
      <c r="A67" s="4" t="s">
        <v>223</v>
      </c>
      <c r="B67" s="81">
        <v>1215</v>
      </c>
      <c r="C67" s="25">
        <f t="shared" si="0"/>
        <v>65586</v>
      </c>
    </row>
    <row r="68" spans="1:3" x14ac:dyDescent="0.25">
      <c r="A68" s="4" t="s">
        <v>224</v>
      </c>
      <c r="B68" s="81">
        <v>1571</v>
      </c>
      <c r="C68" s="25">
        <f t="shared" si="0"/>
        <v>67157</v>
      </c>
    </row>
    <row r="69" spans="1:3" x14ac:dyDescent="0.25">
      <c r="A69" s="4" t="s">
        <v>225</v>
      </c>
      <c r="B69" s="81">
        <v>240</v>
      </c>
      <c r="C69" s="25">
        <f t="shared" si="0"/>
        <v>67397</v>
      </c>
    </row>
    <row r="70" spans="1:3" x14ac:dyDescent="0.25">
      <c r="A70" s="4" t="s">
        <v>226</v>
      </c>
      <c r="B70" s="81">
        <v>252</v>
      </c>
      <c r="C70" s="25">
        <f t="shared" si="0"/>
        <v>67649</v>
      </c>
    </row>
    <row r="71" spans="1:3" x14ac:dyDescent="0.25">
      <c r="A71" s="4" t="s">
        <v>227</v>
      </c>
      <c r="B71" s="82">
        <v>115</v>
      </c>
      <c r="C71" s="25">
        <f t="shared" si="0"/>
        <v>67764</v>
      </c>
    </row>
    <row r="72" spans="1:3" x14ac:dyDescent="0.25">
      <c r="A72" s="4" t="s">
        <v>228</v>
      </c>
      <c r="B72" s="82">
        <v>1156</v>
      </c>
      <c r="C72" s="25">
        <f t="shared" si="0"/>
        <v>68920</v>
      </c>
    </row>
    <row r="73" spans="1:3" x14ac:dyDescent="0.25">
      <c r="A73" s="4" t="s">
        <v>229</v>
      </c>
      <c r="B73" s="82">
        <v>1158</v>
      </c>
      <c r="C73" s="25">
        <f t="shared" si="0"/>
        <v>70078</v>
      </c>
    </row>
    <row r="74" spans="1:3" x14ac:dyDescent="0.25">
      <c r="A74" s="4" t="s">
        <v>230</v>
      </c>
      <c r="B74" s="82">
        <v>1168</v>
      </c>
      <c r="C74" s="25">
        <f t="shared" ref="C74:C107" si="1">+C73+B74</f>
        <v>71246</v>
      </c>
    </row>
    <row r="75" spans="1:3" x14ac:dyDescent="0.25">
      <c r="A75" s="4" t="s">
        <v>231</v>
      </c>
      <c r="B75" s="82">
        <v>791</v>
      </c>
      <c r="C75" s="25">
        <f t="shared" si="1"/>
        <v>72037</v>
      </c>
    </row>
    <row r="76" spans="1:3" x14ac:dyDescent="0.25">
      <c r="A76" s="4" t="s">
        <v>232</v>
      </c>
      <c r="B76" s="82">
        <v>1136</v>
      </c>
      <c r="C76" s="25">
        <f t="shared" si="1"/>
        <v>73173</v>
      </c>
    </row>
    <row r="77" spans="1:3" x14ac:dyDescent="0.25">
      <c r="A77" s="4" t="s">
        <v>233</v>
      </c>
      <c r="B77" s="82">
        <v>123</v>
      </c>
      <c r="C77" s="25">
        <f t="shared" si="1"/>
        <v>73296</v>
      </c>
    </row>
    <row r="78" spans="1:3" x14ac:dyDescent="0.25">
      <c r="A78" s="4" t="s">
        <v>234</v>
      </c>
      <c r="B78" s="82">
        <v>175</v>
      </c>
      <c r="C78" s="25">
        <f t="shared" si="1"/>
        <v>73471</v>
      </c>
    </row>
    <row r="79" spans="1:3" x14ac:dyDescent="0.25">
      <c r="A79" s="4" t="s">
        <v>235</v>
      </c>
      <c r="B79" s="82">
        <v>1129</v>
      </c>
      <c r="C79" s="25">
        <f t="shared" si="1"/>
        <v>74600</v>
      </c>
    </row>
    <row r="80" spans="1:3" x14ac:dyDescent="0.25">
      <c r="A80" s="4" t="s">
        <v>236</v>
      </c>
      <c r="B80" s="82">
        <v>1279</v>
      </c>
      <c r="C80" s="25">
        <f t="shared" si="1"/>
        <v>75879</v>
      </c>
    </row>
    <row r="81" spans="1:3" x14ac:dyDescent="0.25">
      <c r="A81" s="4" t="s">
        <v>237</v>
      </c>
      <c r="B81" s="82">
        <v>667</v>
      </c>
      <c r="C81" s="25">
        <f t="shared" si="1"/>
        <v>76546</v>
      </c>
    </row>
    <row r="82" spans="1:3" x14ac:dyDescent="0.25">
      <c r="A82" s="4" t="s">
        <v>238</v>
      </c>
      <c r="B82" s="82">
        <v>536</v>
      </c>
      <c r="C82" s="25">
        <f t="shared" si="1"/>
        <v>77082</v>
      </c>
    </row>
    <row r="83" spans="1:3" x14ac:dyDescent="0.25">
      <c r="A83" s="4" t="s">
        <v>239</v>
      </c>
      <c r="B83" s="82">
        <v>682</v>
      </c>
      <c r="C83" s="25">
        <f t="shared" si="1"/>
        <v>77764</v>
      </c>
    </row>
    <row r="84" spans="1:3" x14ac:dyDescent="0.25">
      <c r="A84" s="4" t="s">
        <v>240</v>
      </c>
      <c r="B84" s="82">
        <v>62</v>
      </c>
      <c r="C84" s="25">
        <f t="shared" si="1"/>
        <v>77826</v>
      </c>
    </row>
    <row r="85" spans="1:3" x14ac:dyDescent="0.25">
      <c r="A85" s="4" t="s">
        <v>241</v>
      </c>
      <c r="B85" s="82">
        <v>27</v>
      </c>
      <c r="C85" s="25">
        <f t="shared" si="1"/>
        <v>77853</v>
      </c>
    </row>
    <row r="86" spans="1:3" x14ac:dyDescent="0.25">
      <c r="A86" s="4" t="s">
        <v>242</v>
      </c>
      <c r="B86" s="82">
        <v>464</v>
      </c>
      <c r="C86" s="25">
        <f t="shared" si="1"/>
        <v>78317</v>
      </c>
    </row>
    <row r="87" spans="1:3" x14ac:dyDescent="0.25">
      <c r="A87" s="4" t="s">
        <v>243</v>
      </c>
      <c r="B87" s="82">
        <v>429</v>
      </c>
      <c r="C87" s="25">
        <f t="shared" si="1"/>
        <v>78746</v>
      </c>
    </row>
    <row r="88" spans="1:3" x14ac:dyDescent="0.25">
      <c r="A88" s="4" t="s">
        <v>244</v>
      </c>
      <c r="B88" s="82">
        <v>457</v>
      </c>
      <c r="C88" s="25">
        <f t="shared" si="1"/>
        <v>79203</v>
      </c>
    </row>
    <row r="89" spans="1:3" x14ac:dyDescent="0.25">
      <c r="A89" s="4" t="s">
        <v>245</v>
      </c>
      <c r="B89" s="82">
        <v>396</v>
      </c>
      <c r="C89" s="25">
        <f t="shared" si="1"/>
        <v>79599</v>
      </c>
    </row>
    <row r="90" spans="1:3" x14ac:dyDescent="0.25">
      <c r="A90" s="4" t="s">
        <v>246</v>
      </c>
      <c r="B90" s="82">
        <v>935</v>
      </c>
      <c r="C90" s="25">
        <f t="shared" si="1"/>
        <v>80534</v>
      </c>
    </row>
    <row r="91" spans="1:3" x14ac:dyDescent="0.25">
      <c r="A91" s="4" t="s">
        <v>247</v>
      </c>
      <c r="B91" s="82">
        <v>30</v>
      </c>
      <c r="C91" s="25">
        <f t="shared" si="1"/>
        <v>80564</v>
      </c>
    </row>
    <row r="92" spans="1:3" x14ac:dyDescent="0.25">
      <c r="A92" s="4" t="s">
        <v>248</v>
      </c>
      <c r="B92" s="82">
        <v>11</v>
      </c>
      <c r="C92" s="25">
        <f t="shared" si="1"/>
        <v>80575</v>
      </c>
    </row>
    <row r="93" spans="1:3" x14ac:dyDescent="0.25">
      <c r="A93" s="4" t="s">
        <v>249</v>
      </c>
      <c r="B93" s="82">
        <v>1700</v>
      </c>
      <c r="C93" s="25">
        <f t="shared" si="1"/>
        <v>82275</v>
      </c>
    </row>
    <row r="94" spans="1:3" x14ac:dyDescent="0.25">
      <c r="A94" s="4" t="s">
        <v>250</v>
      </c>
      <c r="B94" s="82">
        <v>3549</v>
      </c>
      <c r="C94" s="25">
        <f t="shared" si="1"/>
        <v>85824</v>
      </c>
    </row>
    <row r="95" spans="1:3" x14ac:dyDescent="0.25">
      <c r="A95" s="4" t="s">
        <v>251</v>
      </c>
      <c r="B95" s="82">
        <v>493</v>
      </c>
      <c r="C95" s="25">
        <f t="shared" si="1"/>
        <v>86317</v>
      </c>
    </row>
    <row r="96" spans="1:3" x14ac:dyDescent="0.25">
      <c r="A96" s="4" t="s">
        <v>252</v>
      </c>
      <c r="B96" s="82">
        <v>921</v>
      </c>
      <c r="C96" s="25">
        <f t="shared" si="1"/>
        <v>87238</v>
      </c>
    </row>
    <row r="97" spans="1:22" x14ac:dyDescent="0.25">
      <c r="A97" s="4" t="s">
        <v>253</v>
      </c>
      <c r="B97" s="82">
        <v>16547</v>
      </c>
      <c r="C97" s="25">
        <f t="shared" si="1"/>
        <v>103785</v>
      </c>
    </row>
    <row r="98" spans="1:22" x14ac:dyDescent="0.25">
      <c r="A98" s="4" t="s">
        <v>254</v>
      </c>
      <c r="B98" s="82">
        <v>19</v>
      </c>
      <c r="C98" s="25">
        <f t="shared" si="1"/>
        <v>103804</v>
      </c>
    </row>
    <row r="99" spans="1:22" x14ac:dyDescent="0.25">
      <c r="A99" s="86" t="s">
        <v>255</v>
      </c>
      <c r="B99" s="6">
        <v>25</v>
      </c>
      <c r="C99" s="25">
        <f t="shared" si="1"/>
        <v>103829</v>
      </c>
    </row>
    <row r="100" spans="1:22" x14ac:dyDescent="0.25">
      <c r="A100" s="86" t="s">
        <v>256</v>
      </c>
      <c r="B100" s="6">
        <v>16507</v>
      </c>
      <c r="C100" s="25">
        <f t="shared" si="1"/>
        <v>120336</v>
      </c>
    </row>
    <row r="101" spans="1:22" s="28" customFormat="1" x14ac:dyDescent="0.25">
      <c r="A101" s="86" t="s">
        <v>278</v>
      </c>
      <c r="B101" s="6">
        <v>503</v>
      </c>
      <c r="C101" s="25">
        <f t="shared" si="1"/>
        <v>120839</v>
      </c>
      <c r="V101" s="3"/>
    </row>
    <row r="102" spans="1:22" s="28" customFormat="1" x14ac:dyDescent="0.25">
      <c r="A102" s="86" t="s">
        <v>299</v>
      </c>
      <c r="B102" s="6">
        <v>632</v>
      </c>
      <c r="C102" s="25">
        <f t="shared" si="1"/>
        <v>121471</v>
      </c>
      <c r="V102" s="3"/>
    </row>
    <row r="103" spans="1:22" x14ac:dyDescent="0.25">
      <c r="A103" s="86" t="s">
        <v>300</v>
      </c>
      <c r="B103" s="6">
        <v>415</v>
      </c>
      <c r="C103" s="25">
        <f t="shared" si="1"/>
        <v>121886</v>
      </c>
    </row>
    <row r="104" spans="1:22" s="28" customFormat="1" x14ac:dyDescent="0.25">
      <c r="A104" s="86" t="s">
        <v>301</v>
      </c>
      <c r="B104" s="6">
        <v>439</v>
      </c>
      <c r="C104" s="82">
        <f t="shared" si="1"/>
        <v>122325</v>
      </c>
      <c r="V104" s="3"/>
    </row>
    <row r="105" spans="1:22" s="28" customFormat="1" x14ac:dyDescent="0.25">
      <c r="A105" s="86" t="s">
        <v>302</v>
      </c>
      <c r="B105" s="6">
        <v>7</v>
      </c>
      <c r="C105" s="82">
        <f t="shared" si="1"/>
        <v>122332</v>
      </c>
      <c r="V105" s="3"/>
    </row>
    <row r="106" spans="1:22" x14ac:dyDescent="0.25">
      <c r="A106" s="86" t="s">
        <v>303</v>
      </c>
      <c r="B106" s="6">
        <v>61</v>
      </c>
      <c r="C106" s="82">
        <f t="shared" si="1"/>
        <v>122393</v>
      </c>
    </row>
    <row r="107" spans="1:22" x14ac:dyDescent="0.25">
      <c r="A107" s="86" t="s">
        <v>304</v>
      </c>
      <c r="B107" s="6">
        <v>175</v>
      </c>
      <c r="C107" s="27">
        <f t="shared" si="1"/>
        <v>122568</v>
      </c>
    </row>
    <row r="111" spans="1:22" x14ac:dyDescent="0.25">
      <c r="A111" s="3" t="s">
        <v>0</v>
      </c>
      <c r="B111" s="28"/>
    </row>
    <row r="112" spans="1:22" x14ac:dyDescent="0.25">
      <c r="A112" s="3" t="s">
        <v>306</v>
      </c>
      <c r="B112" s="28"/>
    </row>
    <row r="113" spans="1:3" x14ac:dyDescent="0.25">
      <c r="A113" s="3"/>
      <c r="B113" s="28"/>
    </row>
    <row r="114" spans="1:3" x14ac:dyDescent="0.25">
      <c r="A114" s="188" t="s">
        <v>2</v>
      </c>
      <c r="B114" s="188"/>
      <c r="C114" s="20">
        <v>122568</v>
      </c>
    </row>
    <row r="115" spans="1:3" x14ac:dyDescent="0.25">
      <c r="A115" s="189" t="s">
        <v>7</v>
      </c>
      <c r="B115" s="189"/>
      <c r="C115" s="109">
        <v>66161</v>
      </c>
    </row>
    <row r="116" spans="1:3" x14ac:dyDescent="0.25">
      <c r="A116" s="189" t="s">
        <v>33</v>
      </c>
      <c r="B116" s="189"/>
      <c r="C116" s="109">
        <v>334</v>
      </c>
    </row>
    <row r="117" spans="1:3" x14ac:dyDescent="0.25">
      <c r="A117" s="189" t="s">
        <v>30</v>
      </c>
      <c r="B117" s="189"/>
      <c r="C117" s="109">
        <v>7232</v>
      </c>
    </row>
    <row r="118" spans="1:3" x14ac:dyDescent="0.25">
      <c r="A118" s="189" t="s">
        <v>23</v>
      </c>
      <c r="B118" s="189"/>
      <c r="C118" s="109">
        <v>462</v>
      </c>
    </row>
    <row r="119" spans="1:3" x14ac:dyDescent="0.25">
      <c r="A119" s="189" t="s">
        <v>35</v>
      </c>
      <c r="B119" s="189"/>
      <c r="C119" s="109">
        <v>293</v>
      </c>
    </row>
    <row r="120" spans="1:3" x14ac:dyDescent="0.25">
      <c r="A120" s="189" t="s">
        <v>20</v>
      </c>
      <c r="B120" s="189"/>
      <c r="C120" s="109">
        <v>1428</v>
      </c>
    </row>
    <row r="121" spans="1:3" x14ac:dyDescent="0.25">
      <c r="A121" s="189" t="s">
        <v>32</v>
      </c>
      <c r="B121" s="189"/>
      <c r="C121" s="109">
        <v>240</v>
      </c>
    </row>
    <row r="122" spans="1:3" x14ac:dyDescent="0.25">
      <c r="A122" s="189" t="s">
        <v>24</v>
      </c>
      <c r="B122" s="189"/>
      <c r="C122" s="109">
        <v>1383</v>
      </c>
    </row>
    <row r="123" spans="1:3" x14ac:dyDescent="0.25">
      <c r="A123" s="189" t="s">
        <v>36</v>
      </c>
      <c r="B123" s="189"/>
      <c r="C123" s="109">
        <v>338</v>
      </c>
    </row>
    <row r="124" spans="1:3" x14ac:dyDescent="0.25">
      <c r="A124" s="189" t="s">
        <v>31</v>
      </c>
      <c r="B124" s="189"/>
      <c r="C124" s="109">
        <v>2018</v>
      </c>
    </row>
    <row r="125" spans="1:3" x14ac:dyDescent="0.25">
      <c r="A125" s="189" t="s">
        <v>6</v>
      </c>
      <c r="B125" s="189"/>
      <c r="C125" s="109">
        <v>7269</v>
      </c>
    </row>
    <row r="126" spans="1:3" x14ac:dyDescent="0.25">
      <c r="A126" s="189" t="s">
        <v>27</v>
      </c>
      <c r="B126" s="189"/>
      <c r="C126" s="109">
        <v>200</v>
      </c>
    </row>
    <row r="127" spans="1:3" x14ac:dyDescent="0.25">
      <c r="A127" s="189" t="s">
        <v>5</v>
      </c>
      <c r="B127" s="189"/>
      <c r="C127" s="109">
        <v>23898</v>
      </c>
    </row>
    <row r="128" spans="1:3" x14ac:dyDescent="0.25">
      <c r="A128" s="189" t="s">
        <v>34</v>
      </c>
      <c r="B128" s="189"/>
      <c r="C128" s="109">
        <v>1897</v>
      </c>
    </row>
    <row r="129" spans="1:4" x14ac:dyDescent="0.25">
      <c r="A129" s="189" t="s">
        <v>8</v>
      </c>
      <c r="B129" s="189"/>
      <c r="C129" s="109">
        <v>2415</v>
      </c>
    </row>
    <row r="130" spans="1:4" x14ac:dyDescent="0.25">
      <c r="A130" s="189" t="s">
        <v>26</v>
      </c>
      <c r="B130" s="189"/>
      <c r="C130" s="109">
        <v>1257</v>
      </c>
    </row>
    <row r="131" spans="1:4" x14ac:dyDescent="0.25">
      <c r="A131" s="189" t="s">
        <v>25</v>
      </c>
      <c r="B131" s="189"/>
      <c r="C131" s="109">
        <v>370</v>
      </c>
    </row>
    <row r="132" spans="1:4" x14ac:dyDescent="0.25">
      <c r="A132" s="189" t="s">
        <v>29</v>
      </c>
      <c r="B132" s="189"/>
      <c r="C132" s="109">
        <v>1138</v>
      </c>
    </row>
    <row r="133" spans="1:4" x14ac:dyDescent="0.25">
      <c r="A133" s="189" t="s">
        <v>257</v>
      </c>
      <c r="B133" s="189"/>
      <c r="C133" s="109">
        <v>2066</v>
      </c>
    </row>
    <row r="134" spans="1:4" x14ac:dyDescent="0.25">
      <c r="A134" s="189" t="s">
        <v>144</v>
      </c>
      <c r="B134" s="189"/>
      <c r="C134" s="109">
        <v>2169</v>
      </c>
    </row>
    <row r="138" spans="1:4" x14ac:dyDescent="0.25">
      <c r="A138" s="3" t="s">
        <v>258</v>
      </c>
      <c r="B138" s="28"/>
      <c r="C138" s="28"/>
      <c r="D138" s="28"/>
    </row>
    <row r="139" spans="1:4" x14ac:dyDescent="0.25">
      <c r="A139" s="34" t="s">
        <v>305</v>
      </c>
      <c r="B139" s="28"/>
      <c r="C139" s="28"/>
      <c r="D139" s="28"/>
    </row>
    <row r="140" spans="1:4" x14ac:dyDescent="0.25">
      <c r="A140" s="34"/>
      <c r="B140" s="28"/>
      <c r="C140" s="28"/>
      <c r="D140" s="28"/>
    </row>
    <row r="141" spans="1:4" x14ac:dyDescent="0.25">
      <c r="A141" s="1"/>
      <c r="B141" s="132" t="s">
        <v>2</v>
      </c>
      <c r="C141" s="185" t="s">
        <v>152</v>
      </c>
      <c r="D141" s="185" t="s">
        <v>153</v>
      </c>
    </row>
    <row r="142" spans="1:4" x14ac:dyDescent="0.25">
      <c r="A142" s="14">
        <v>202003</v>
      </c>
      <c r="B142" s="12">
        <v>111</v>
      </c>
      <c r="C142" s="16">
        <v>85</v>
      </c>
      <c r="D142" s="16">
        <v>26</v>
      </c>
    </row>
    <row r="143" spans="1:4" x14ac:dyDescent="0.25">
      <c r="A143" s="14">
        <v>202004</v>
      </c>
      <c r="B143" s="12">
        <v>28400</v>
      </c>
      <c r="C143" s="16">
        <v>13523</v>
      </c>
      <c r="D143" s="16">
        <v>14877</v>
      </c>
    </row>
    <row r="144" spans="1:4" x14ac:dyDescent="0.25">
      <c r="A144" s="14">
        <v>202005</v>
      </c>
      <c r="B144" s="12">
        <v>28680</v>
      </c>
      <c r="C144" s="16">
        <v>15367</v>
      </c>
      <c r="D144" s="16">
        <v>13313</v>
      </c>
    </row>
    <row r="145" spans="1:4" x14ac:dyDescent="0.25">
      <c r="A145" s="14">
        <v>202006</v>
      </c>
      <c r="B145" s="12">
        <v>21467</v>
      </c>
      <c r="C145" s="16">
        <v>9669</v>
      </c>
      <c r="D145" s="16">
        <v>11798</v>
      </c>
    </row>
    <row r="146" spans="1:4" x14ac:dyDescent="0.25">
      <c r="A146" s="1"/>
      <c r="B146" s="28"/>
      <c r="C146" s="28"/>
      <c r="D146" s="28"/>
    </row>
    <row r="147" spans="1:4" x14ac:dyDescent="0.25">
      <c r="A147" s="186" t="s">
        <v>107</v>
      </c>
      <c r="B147" s="87">
        <v>56984</v>
      </c>
      <c r="C147" s="87">
        <v>29469</v>
      </c>
      <c r="D147" s="87">
        <v>27515</v>
      </c>
    </row>
  </sheetData>
  <mergeCells count="22"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4:B114"/>
    <mergeCell ref="B6:C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21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296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37" t="s">
        <v>116</v>
      </c>
      <c r="B6" s="137"/>
      <c r="C6" s="137"/>
      <c r="D6" s="137"/>
      <c r="E6" s="137"/>
      <c r="F6" s="137"/>
      <c r="G6" s="137"/>
      <c r="H6" s="137"/>
    </row>
    <row r="7" spans="1:8" s="28" customFormat="1" x14ac:dyDescent="0.25">
      <c r="A7" s="187"/>
      <c r="B7" s="187"/>
      <c r="C7" s="187"/>
      <c r="D7" s="187"/>
      <c r="E7" s="187"/>
      <c r="F7" s="187"/>
      <c r="G7" s="187"/>
      <c r="H7" s="187"/>
    </row>
    <row r="8" spans="1:8" s="28" customFormat="1" ht="45" x14ac:dyDescent="0.25">
      <c r="A8" s="35"/>
      <c r="B8" s="133" t="s">
        <v>12</v>
      </c>
      <c r="C8" s="133" t="s">
        <v>10</v>
      </c>
      <c r="E8" s="133" t="s">
        <v>13</v>
      </c>
      <c r="F8" s="133" t="s">
        <v>11</v>
      </c>
      <c r="H8" s="133" t="s">
        <v>14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36" t="s">
        <v>16</v>
      </c>
      <c r="B23" s="136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36" t="s">
        <v>15</v>
      </c>
      <c r="B25" s="136"/>
      <c r="C25" s="19">
        <v>171323</v>
      </c>
      <c r="D25" s="28"/>
      <c r="E25" s="28"/>
      <c r="F25" s="28"/>
      <c r="G25" s="28"/>
      <c r="H25" s="28"/>
    </row>
    <row r="26" spans="1:8" x14ac:dyDescent="0.25">
      <c r="A26" s="58"/>
      <c r="B26" s="58"/>
      <c r="C26" s="58"/>
      <c r="D26" s="58"/>
      <c r="E26" s="58"/>
      <c r="F26" s="58"/>
      <c r="G26" s="58"/>
      <c r="H26" s="58"/>
    </row>
    <row r="27" spans="1:8" x14ac:dyDescent="0.25">
      <c r="A27" s="138" t="s">
        <v>22</v>
      </c>
      <c r="B27" s="139"/>
      <c r="C27" s="140"/>
      <c r="D27" s="28"/>
      <c r="E27" s="28"/>
      <c r="F27" s="28"/>
      <c r="G27" s="28"/>
      <c r="H27" s="28"/>
    </row>
    <row r="28" spans="1:8" x14ac:dyDescent="0.25">
      <c r="A28" s="19" t="s">
        <v>10</v>
      </c>
      <c r="B28" s="6"/>
      <c r="C28" s="19">
        <v>12.7885321644355</v>
      </c>
      <c r="D28" s="28"/>
      <c r="E28" s="28"/>
      <c r="F28" s="28"/>
      <c r="G28" s="28"/>
      <c r="H28" s="28"/>
    </row>
    <row r="29" spans="1:8" x14ac:dyDescent="0.25">
      <c r="A29" s="19" t="s">
        <v>11</v>
      </c>
      <c r="B29" s="6"/>
      <c r="C29" s="19">
        <v>14.6581558817449</v>
      </c>
      <c r="D29" s="28"/>
      <c r="E29" s="28"/>
      <c r="F29" s="28"/>
      <c r="G29" s="28"/>
      <c r="H29" s="28"/>
    </row>
    <row r="30" spans="1:8" x14ac:dyDescent="0.25">
      <c r="A30" s="19" t="s">
        <v>13</v>
      </c>
      <c r="B30" s="6"/>
      <c r="C30" s="19">
        <v>14.9765342960289</v>
      </c>
      <c r="D30" s="28"/>
      <c r="E30" s="28"/>
      <c r="F30" s="28"/>
      <c r="G30" s="28"/>
      <c r="H30" s="28"/>
    </row>
    <row r="31" spans="1:8" x14ac:dyDescent="0.25">
      <c r="A31" s="58"/>
      <c r="B31" s="58"/>
      <c r="C31" s="58"/>
      <c r="D31" s="58"/>
      <c r="E31" s="58"/>
      <c r="F31" s="58"/>
      <c r="G31" s="58"/>
      <c r="H31" s="58"/>
    </row>
    <row r="32" spans="1:8" x14ac:dyDescent="0.25">
      <c r="A32" s="58"/>
      <c r="B32" s="58"/>
      <c r="C32" s="58"/>
      <c r="D32" s="58"/>
      <c r="E32" s="58"/>
      <c r="F32" s="58"/>
      <c r="G32" s="58"/>
      <c r="H32" s="58"/>
    </row>
    <row r="33" spans="1:8" x14ac:dyDescent="0.25">
      <c r="A33" s="28"/>
      <c r="B33" s="28"/>
      <c r="C33" s="28"/>
      <c r="D33" s="28"/>
      <c r="E33" s="28"/>
      <c r="F33" s="28"/>
      <c r="G33" s="28"/>
      <c r="H33" s="28"/>
    </row>
    <row r="34" spans="1:8" x14ac:dyDescent="0.25">
      <c r="A34" s="137" t="s">
        <v>117</v>
      </c>
      <c r="B34" s="137"/>
      <c r="C34" s="137"/>
      <c r="D34" s="137"/>
      <c r="E34" s="137"/>
      <c r="F34" s="137"/>
      <c r="G34" s="137"/>
      <c r="H34" s="137"/>
    </row>
    <row r="35" spans="1:8" x14ac:dyDescent="0.25">
      <c r="A35" s="59"/>
      <c r="B35" s="60"/>
      <c r="C35" s="60"/>
      <c r="D35" s="61"/>
      <c r="E35" s="60"/>
      <c r="F35" s="60"/>
      <c r="G35" s="61"/>
      <c r="H35" s="60"/>
    </row>
    <row r="36" spans="1:8" ht="45" x14ac:dyDescent="0.25">
      <c r="A36" s="35"/>
      <c r="B36" s="133" t="s">
        <v>12</v>
      </c>
      <c r="C36" s="133" t="s">
        <v>10</v>
      </c>
      <c r="D36" s="28"/>
      <c r="E36" s="133" t="s">
        <v>13</v>
      </c>
      <c r="F36" s="133" t="s">
        <v>11</v>
      </c>
      <c r="G36" s="28"/>
      <c r="H36" s="133" t="s">
        <v>14</v>
      </c>
    </row>
    <row r="37" spans="1:8" x14ac:dyDescent="0.25">
      <c r="A37" s="11">
        <v>43952</v>
      </c>
      <c r="B37" s="16">
        <v>1754</v>
      </c>
      <c r="C37" s="16">
        <v>2853</v>
      </c>
      <c r="D37" s="17"/>
      <c r="E37" s="16">
        <v>315</v>
      </c>
      <c r="F37" s="16">
        <v>1189</v>
      </c>
      <c r="G37" s="17"/>
      <c r="H37" s="12">
        <f>+C37+E37+F37</f>
        <v>4357</v>
      </c>
    </row>
    <row r="38" spans="1:8" x14ac:dyDescent="0.25">
      <c r="A38" s="11">
        <v>43953</v>
      </c>
      <c r="B38" s="16">
        <v>958</v>
      </c>
      <c r="C38" s="16">
        <v>1724</v>
      </c>
      <c r="D38" s="17"/>
      <c r="E38" s="16">
        <v>149</v>
      </c>
      <c r="F38" s="16">
        <v>522</v>
      </c>
      <c r="G38" s="17"/>
      <c r="H38" s="12">
        <f>+C38+E38+F38</f>
        <v>2395</v>
      </c>
    </row>
    <row r="39" spans="1:8" x14ac:dyDescent="0.25">
      <c r="A39" s="11">
        <v>43954</v>
      </c>
      <c r="B39" s="16">
        <v>534</v>
      </c>
      <c r="C39" s="16">
        <v>1139</v>
      </c>
      <c r="D39" s="17"/>
      <c r="E39" s="16">
        <v>108</v>
      </c>
      <c r="F39" s="16">
        <v>347</v>
      </c>
      <c r="G39" s="17"/>
      <c r="H39" s="12">
        <f t="shared" ref="H39:H49" si="1">+C39+E39+F39</f>
        <v>1594</v>
      </c>
    </row>
    <row r="40" spans="1:8" x14ac:dyDescent="0.25">
      <c r="A40" s="11">
        <v>43955</v>
      </c>
      <c r="B40" s="16">
        <v>9607</v>
      </c>
      <c r="C40" s="16">
        <v>18491</v>
      </c>
      <c r="D40" s="17"/>
      <c r="E40" s="16">
        <v>369</v>
      </c>
      <c r="F40" s="16">
        <v>1938</v>
      </c>
      <c r="G40" s="17"/>
      <c r="H40" s="12">
        <f t="shared" si="1"/>
        <v>20798</v>
      </c>
    </row>
    <row r="41" spans="1:8" x14ac:dyDescent="0.25">
      <c r="A41" s="11">
        <v>43956</v>
      </c>
      <c r="B41" s="16">
        <v>6871</v>
      </c>
      <c r="C41" s="16">
        <v>13719</v>
      </c>
      <c r="D41" s="17"/>
      <c r="E41" s="16">
        <v>254</v>
      </c>
      <c r="F41" s="16">
        <v>1011</v>
      </c>
      <c r="G41" s="17"/>
      <c r="H41" s="12">
        <f t="shared" si="1"/>
        <v>14984</v>
      </c>
    </row>
    <row r="42" spans="1:8" x14ac:dyDescent="0.25">
      <c r="A42" s="11">
        <v>43957</v>
      </c>
      <c r="B42" s="16">
        <v>5391</v>
      </c>
      <c r="C42" s="16">
        <v>10901</v>
      </c>
      <c r="D42" s="17"/>
      <c r="E42" s="16">
        <v>147</v>
      </c>
      <c r="F42" s="16">
        <v>738</v>
      </c>
      <c r="G42" s="17"/>
      <c r="H42" s="12">
        <f t="shared" si="1"/>
        <v>11786</v>
      </c>
    </row>
    <row r="43" spans="1:8" ht="15" customHeight="1" x14ac:dyDescent="0.25">
      <c r="A43" s="11">
        <v>43958</v>
      </c>
      <c r="B43" s="16">
        <v>5034</v>
      </c>
      <c r="C43" s="16">
        <v>11703</v>
      </c>
      <c r="D43" s="17"/>
      <c r="E43" s="16">
        <v>138</v>
      </c>
      <c r="F43" s="16">
        <v>643</v>
      </c>
      <c r="G43" s="17"/>
      <c r="H43" s="12">
        <f t="shared" si="1"/>
        <v>12484</v>
      </c>
    </row>
    <row r="44" spans="1:8" ht="15" customHeight="1" x14ac:dyDescent="0.25">
      <c r="A44" s="11">
        <v>43959</v>
      </c>
      <c r="B44" s="16">
        <v>6036</v>
      </c>
      <c r="C44" s="16">
        <v>16061</v>
      </c>
      <c r="D44" s="17"/>
      <c r="E44" s="16">
        <v>118</v>
      </c>
      <c r="F44" s="16">
        <v>676</v>
      </c>
      <c r="G44" s="17"/>
      <c r="H44" s="12">
        <f t="shared" si="1"/>
        <v>16855</v>
      </c>
    </row>
    <row r="45" spans="1:8" ht="15" customHeight="1" x14ac:dyDescent="0.25">
      <c r="A45" s="11">
        <v>43960</v>
      </c>
      <c r="B45" s="16">
        <v>1492</v>
      </c>
      <c r="C45" s="16">
        <v>3699</v>
      </c>
      <c r="D45" s="17"/>
      <c r="E45" s="16">
        <v>35</v>
      </c>
      <c r="F45" s="16">
        <v>240</v>
      </c>
      <c r="G45" s="17"/>
      <c r="H45" s="12">
        <f t="shared" si="1"/>
        <v>3974</v>
      </c>
    </row>
    <row r="46" spans="1:8" ht="15" customHeight="1" x14ac:dyDescent="0.25">
      <c r="A46" s="11">
        <v>43961</v>
      </c>
      <c r="B46" s="16">
        <v>1681</v>
      </c>
      <c r="C46" s="16">
        <v>3859</v>
      </c>
      <c r="D46" s="17"/>
      <c r="E46" s="16">
        <v>50</v>
      </c>
      <c r="F46" s="16">
        <v>318</v>
      </c>
      <c r="G46" s="17"/>
      <c r="H46" s="12">
        <f t="shared" si="1"/>
        <v>4227</v>
      </c>
    </row>
    <row r="47" spans="1:8" ht="15" customHeight="1" x14ac:dyDescent="0.25">
      <c r="A47" s="11">
        <v>43962</v>
      </c>
      <c r="B47" s="16">
        <v>1454</v>
      </c>
      <c r="C47" s="16">
        <v>2567</v>
      </c>
      <c r="D47" s="17"/>
      <c r="E47" s="16">
        <v>47</v>
      </c>
      <c r="F47" s="16">
        <v>191</v>
      </c>
      <c r="G47" s="17"/>
      <c r="H47" s="12">
        <f t="shared" si="1"/>
        <v>2805</v>
      </c>
    </row>
    <row r="48" spans="1:8" x14ac:dyDescent="0.25">
      <c r="A48" s="11">
        <v>43963</v>
      </c>
      <c r="B48" s="16">
        <v>661</v>
      </c>
      <c r="C48" s="16">
        <v>1135</v>
      </c>
      <c r="D48" s="17"/>
      <c r="E48" s="16">
        <v>50</v>
      </c>
      <c r="F48" s="16">
        <v>231</v>
      </c>
      <c r="G48" s="17"/>
      <c r="H48" s="12">
        <f t="shared" si="1"/>
        <v>1416</v>
      </c>
    </row>
    <row r="49" spans="1:8" ht="15" customHeight="1" x14ac:dyDescent="0.25">
      <c r="A49" s="11">
        <v>43964</v>
      </c>
      <c r="B49" s="16">
        <v>778</v>
      </c>
      <c r="C49" s="16">
        <v>1249</v>
      </c>
      <c r="D49" s="17"/>
      <c r="E49" s="16">
        <v>50</v>
      </c>
      <c r="F49" s="16">
        <v>211</v>
      </c>
      <c r="G49" s="17"/>
      <c r="H49" s="12">
        <f t="shared" si="1"/>
        <v>1510</v>
      </c>
    </row>
    <row r="50" spans="1:8" ht="15" customHeight="1" x14ac:dyDescent="0.25">
      <c r="A50" s="15" t="s">
        <v>2</v>
      </c>
      <c r="B50" s="18">
        <f>SUM(B37:B49)</f>
        <v>42251</v>
      </c>
      <c r="C50" s="18">
        <f>SUM(C37:C49)</f>
        <v>89100</v>
      </c>
      <c r="D50" s="17"/>
      <c r="E50" s="18">
        <f>SUM(E37:E49)</f>
        <v>1830</v>
      </c>
      <c r="F50" s="18">
        <f>SUM(F37:F49)</f>
        <v>8255</v>
      </c>
      <c r="G50" s="17"/>
      <c r="H50" s="20">
        <f>+C50+E50+F50</f>
        <v>99185</v>
      </c>
    </row>
    <row r="51" spans="1:8" ht="15" customHeight="1" x14ac:dyDescent="0.25">
      <c r="A51" s="28"/>
      <c r="B51" s="28"/>
      <c r="C51" s="28"/>
      <c r="D51" s="28"/>
      <c r="E51" s="28"/>
      <c r="F51" s="28"/>
      <c r="G51" s="28"/>
      <c r="H51" s="28"/>
    </row>
    <row r="52" spans="1:8" ht="15" customHeight="1" x14ac:dyDescent="0.25">
      <c r="A52" s="136" t="s">
        <v>16</v>
      </c>
      <c r="B52" s="136"/>
      <c r="C52" s="19">
        <v>40597</v>
      </c>
      <c r="D52" s="28"/>
      <c r="E52" s="28"/>
      <c r="F52" s="28"/>
      <c r="G52" s="28"/>
      <c r="H52" s="28"/>
    </row>
    <row r="53" spans="1:8" ht="15" customHeight="1" x14ac:dyDescent="0.25">
      <c r="A53" s="28"/>
      <c r="B53" s="28"/>
      <c r="C53" s="28"/>
      <c r="D53" s="28"/>
      <c r="E53" s="28"/>
      <c r="F53" s="28"/>
      <c r="G53" s="28"/>
      <c r="H53" s="28"/>
    </row>
    <row r="54" spans="1:8" ht="15" customHeight="1" x14ac:dyDescent="0.25">
      <c r="A54" s="136" t="s">
        <v>15</v>
      </c>
      <c r="B54" s="136"/>
      <c r="C54" s="19">
        <v>98736</v>
      </c>
      <c r="D54" s="28"/>
      <c r="E54" s="28"/>
      <c r="F54" s="28"/>
      <c r="G54" s="28"/>
      <c r="H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  <c r="H55" s="28"/>
    </row>
    <row r="56" spans="1:8" x14ac:dyDescent="0.25">
      <c r="A56" s="138" t="s">
        <v>22</v>
      </c>
      <c r="B56" s="139"/>
      <c r="C56" s="140"/>
      <c r="D56" s="63"/>
      <c r="E56" s="63"/>
      <c r="F56" s="66"/>
      <c r="G56" s="65"/>
      <c r="H56" s="65"/>
    </row>
    <row r="57" spans="1:8" x14ac:dyDescent="0.25">
      <c r="A57" s="19" t="s">
        <v>10</v>
      </c>
      <c r="B57" s="6"/>
      <c r="C57" s="19">
        <v>19.466862852603199</v>
      </c>
      <c r="D57" s="63"/>
      <c r="E57" s="88"/>
      <c r="F57" s="89"/>
      <c r="G57" s="90"/>
      <c r="H57" s="65"/>
    </row>
    <row r="58" spans="1:8" x14ac:dyDescent="0.25">
      <c r="A58" s="19" t="s">
        <v>11</v>
      </c>
      <c r="B58" s="6"/>
      <c r="C58" s="19">
        <v>26.476196244700201</v>
      </c>
      <c r="D58" s="63"/>
      <c r="E58" s="88"/>
      <c r="F58" s="89"/>
      <c r="G58" s="90"/>
      <c r="H58" s="65"/>
    </row>
    <row r="59" spans="1:8" x14ac:dyDescent="0.25">
      <c r="A59" s="19" t="s">
        <v>13</v>
      </c>
      <c r="B59" s="6"/>
      <c r="C59" s="19">
        <v>27.1355191256831</v>
      </c>
      <c r="D59" s="63"/>
      <c r="E59" s="88"/>
      <c r="F59" s="90"/>
      <c r="G59" s="90"/>
      <c r="H59" s="63"/>
    </row>
    <row r="60" spans="1:8" x14ac:dyDescent="0.25">
      <c r="A60" s="28"/>
      <c r="B60" s="28"/>
      <c r="C60" s="28"/>
      <c r="D60" s="28"/>
      <c r="E60" s="28"/>
      <c r="F60" s="28"/>
      <c r="G60" s="28"/>
      <c r="H60" s="28"/>
    </row>
    <row r="61" spans="1:8" x14ac:dyDescent="0.25">
      <c r="A61" s="28"/>
      <c r="B61" s="28"/>
      <c r="C61" s="28"/>
      <c r="D61" s="28"/>
      <c r="E61" s="28"/>
      <c r="F61" s="28"/>
      <c r="G61" s="28"/>
      <c r="H61" s="28"/>
    </row>
    <row r="62" spans="1:8" x14ac:dyDescent="0.25">
      <c r="A62" s="28"/>
      <c r="B62" s="28"/>
      <c r="C62" s="28"/>
      <c r="D62" s="28"/>
      <c r="E62" s="28"/>
      <c r="F62" s="28"/>
      <c r="G62" s="28"/>
      <c r="H62" s="28"/>
    </row>
    <row r="63" spans="1:8" x14ac:dyDescent="0.25">
      <c r="A63" s="137" t="s">
        <v>259</v>
      </c>
      <c r="B63" s="137"/>
      <c r="C63" s="137"/>
      <c r="D63" s="137"/>
      <c r="E63" s="137"/>
      <c r="F63" s="137"/>
      <c r="G63" s="137"/>
      <c r="H63" s="137"/>
    </row>
    <row r="64" spans="1:8" x14ac:dyDescent="0.25">
      <c r="A64" s="59"/>
      <c r="B64" s="60"/>
      <c r="C64" s="60"/>
      <c r="D64" s="61"/>
      <c r="E64" s="60"/>
      <c r="F64" s="60"/>
      <c r="G64" s="61"/>
      <c r="H64" s="60"/>
    </row>
    <row r="65" spans="1:8" ht="45" x14ac:dyDescent="0.25">
      <c r="A65" s="35"/>
      <c r="B65" s="133" t="s">
        <v>12</v>
      </c>
      <c r="C65" s="133" t="s">
        <v>10</v>
      </c>
      <c r="D65" s="28"/>
      <c r="E65" s="133" t="s">
        <v>13</v>
      </c>
      <c r="F65" s="133" t="s">
        <v>11</v>
      </c>
      <c r="G65" s="28"/>
      <c r="H65" s="133" t="s">
        <v>14</v>
      </c>
    </row>
    <row r="66" spans="1:8" x14ac:dyDescent="0.25">
      <c r="A66" s="11">
        <v>43983</v>
      </c>
      <c r="B66" s="16">
        <v>9697</v>
      </c>
      <c r="C66" s="16">
        <v>16452</v>
      </c>
      <c r="D66" s="17"/>
      <c r="E66" s="16">
        <v>456</v>
      </c>
      <c r="F66" s="16">
        <v>3079</v>
      </c>
      <c r="G66" s="17"/>
      <c r="H66" s="12">
        <f>+C66+E66+F66</f>
        <v>19987</v>
      </c>
    </row>
    <row r="67" spans="1:8" x14ac:dyDescent="0.25">
      <c r="A67" s="11">
        <v>43984</v>
      </c>
      <c r="B67" s="16">
        <v>6621</v>
      </c>
      <c r="C67" s="16">
        <v>13197</v>
      </c>
      <c r="D67" s="17"/>
      <c r="E67" s="16">
        <v>305</v>
      </c>
      <c r="F67" s="16">
        <v>1492</v>
      </c>
      <c r="G67" s="17"/>
      <c r="H67" s="12">
        <f t="shared" ref="H67:H74" si="2">+C67+E67+F67</f>
        <v>14994</v>
      </c>
    </row>
    <row r="68" spans="1:8" ht="15" customHeight="1" x14ac:dyDescent="0.25">
      <c r="A68" s="11">
        <v>43985</v>
      </c>
      <c r="B68" s="16">
        <v>4625</v>
      </c>
      <c r="C68" s="16">
        <v>10805</v>
      </c>
      <c r="D68" s="17"/>
      <c r="E68" s="16">
        <v>189</v>
      </c>
      <c r="F68" s="16">
        <v>915</v>
      </c>
      <c r="G68" s="17"/>
      <c r="H68" s="12">
        <f t="shared" si="2"/>
        <v>11909</v>
      </c>
    </row>
    <row r="69" spans="1:8" x14ac:dyDescent="0.25">
      <c r="A69" s="11">
        <v>43986</v>
      </c>
      <c r="B69" s="16">
        <v>3866</v>
      </c>
      <c r="C69" s="16">
        <v>7770</v>
      </c>
      <c r="D69" s="17"/>
      <c r="E69" s="16">
        <v>165</v>
      </c>
      <c r="F69" s="16">
        <v>753</v>
      </c>
      <c r="G69" s="17"/>
      <c r="H69" s="12">
        <f t="shared" si="2"/>
        <v>8688</v>
      </c>
    </row>
    <row r="70" spans="1:8" ht="15" customHeight="1" x14ac:dyDescent="0.25">
      <c r="A70" s="11">
        <v>43987</v>
      </c>
      <c r="B70" s="16">
        <v>3568</v>
      </c>
      <c r="C70" s="16">
        <v>8876</v>
      </c>
      <c r="D70" s="17"/>
      <c r="E70" s="16">
        <v>89</v>
      </c>
      <c r="F70" s="16">
        <v>556</v>
      </c>
      <c r="G70" s="17"/>
      <c r="H70" s="12">
        <f t="shared" si="2"/>
        <v>9521</v>
      </c>
    </row>
    <row r="71" spans="1:8" x14ac:dyDescent="0.25">
      <c r="A71" s="11">
        <v>43988</v>
      </c>
      <c r="B71" s="16">
        <v>504</v>
      </c>
      <c r="C71" s="16">
        <v>897</v>
      </c>
      <c r="D71" s="17"/>
      <c r="E71" s="16">
        <v>46</v>
      </c>
      <c r="F71" s="16">
        <v>160</v>
      </c>
      <c r="G71" s="17"/>
      <c r="H71" s="12">
        <f t="shared" si="2"/>
        <v>1103</v>
      </c>
    </row>
    <row r="72" spans="1:8" ht="15" customHeight="1" x14ac:dyDescent="0.25">
      <c r="A72" s="11">
        <v>43989</v>
      </c>
      <c r="B72" s="16">
        <v>502</v>
      </c>
      <c r="C72" s="16">
        <v>851</v>
      </c>
      <c r="D72" s="17"/>
      <c r="E72" s="16">
        <v>44</v>
      </c>
      <c r="F72" s="16">
        <v>204</v>
      </c>
      <c r="G72" s="17"/>
      <c r="H72" s="12">
        <f t="shared" si="2"/>
        <v>1099</v>
      </c>
    </row>
    <row r="73" spans="1:8" x14ac:dyDescent="0.25">
      <c r="A73" s="11">
        <v>43990</v>
      </c>
      <c r="B73" s="16">
        <v>3911</v>
      </c>
      <c r="C73" s="16">
        <v>9009</v>
      </c>
      <c r="D73" s="17"/>
      <c r="E73" s="16">
        <v>103</v>
      </c>
      <c r="F73" s="16">
        <v>678</v>
      </c>
      <c r="G73" s="17"/>
      <c r="H73" s="12">
        <f t="shared" si="2"/>
        <v>9790</v>
      </c>
    </row>
    <row r="74" spans="1:8" x14ac:dyDescent="0.25">
      <c r="A74" s="11">
        <v>43991</v>
      </c>
      <c r="B74" s="16">
        <v>85</v>
      </c>
      <c r="C74" s="16">
        <v>481</v>
      </c>
      <c r="D74" s="17"/>
      <c r="E74" s="16">
        <v>6</v>
      </c>
      <c r="F74" s="16">
        <v>18</v>
      </c>
      <c r="G74" s="17"/>
      <c r="H74" s="12">
        <f t="shared" si="2"/>
        <v>505</v>
      </c>
    </row>
    <row r="75" spans="1:8" x14ac:dyDescent="0.25">
      <c r="A75" s="15" t="s">
        <v>2</v>
      </c>
      <c r="B75" s="18">
        <f>SUM(B66:B74)</f>
        <v>33379</v>
      </c>
      <c r="C75" s="18">
        <f>SUM(C66:C74)</f>
        <v>68338</v>
      </c>
      <c r="D75" s="17"/>
      <c r="E75" s="18">
        <v>1403</v>
      </c>
      <c r="F75" s="18">
        <v>7855</v>
      </c>
      <c r="G75" s="17"/>
      <c r="H75" s="20">
        <f>+C75+E75+F75</f>
        <v>77596</v>
      </c>
    </row>
    <row r="76" spans="1:8" x14ac:dyDescent="0.25">
      <c r="A76" s="28"/>
      <c r="B76" s="28"/>
      <c r="C76" s="28"/>
      <c r="D76" s="28"/>
      <c r="E76" s="28"/>
      <c r="F76" s="28"/>
      <c r="G76" s="28"/>
      <c r="H76" s="28"/>
    </row>
    <row r="77" spans="1:8" x14ac:dyDescent="0.25">
      <c r="A77" s="62"/>
      <c r="B77" s="28"/>
      <c r="C77" s="28"/>
      <c r="D77" s="28"/>
      <c r="E77" s="28"/>
      <c r="F77" s="28"/>
      <c r="G77" s="28"/>
      <c r="H77" s="28"/>
    </row>
    <row r="78" spans="1:8" x14ac:dyDescent="0.25">
      <c r="A78" s="136" t="s">
        <v>16</v>
      </c>
      <c r="B78" s="136"/>
      <c r="C78" s="19">
        <v>32707</v>
      </c>
      <c r="D78" s="28"/>
      <c r="E78" s="28"/>
      <c r="F78" s="28"/>
      <c r="G78" s="28"/>
      <c r="H78" s="28"/>
    </row>
    <row r="79" spans="1:8" x14ac:dyDescent="0.25">
      <c r="A79" s="28"/>
      <c r="B79" s="28"/>
      <c r="C79" s="28"/>
      <c r="D79" s="28"/>
      <c r="E79" s="28"/>
      <c r="F79" s="28"/>
      <c r="G79" s="28"/>
      <c r="H79" s="28"/>
    </row>
    <row r="80" spans="1:8" x14ac:dyDescent="0.25">
      <c r="A80" s="136" t="s">
        <v>15</v>
      </c>
      <c r="B80" s="136"/>
      <c r="C80" s="19">
        <v>77367</v>
      </c>
      <c r="D80" s="28"/>
      <c r="E80" s="28"/>
      <c r="F80" s="28"/>
      <c r="G80" s="28"/>
      <c r="H80" s="28"/>
    </row>
    <row r="81" spans="1:8" x14ac:dyDescent="0.25">
      <c r="A81" s="28"/>
      <c r="B81" s="28"/>
      <c r="C81" s="28"/>
      <c r="D81" s="28"/>
      <c r="E81" s="28"/>
      <c r="F81" s="28"/>
      <c r="G81" s="5"/>
      <c r="H81" s="28"/>
    </row>
    <row r="82" spans="1:8" x14ac:dyDescent="0.25">
      <c r="A82" s="28"/>
      <c r="B82" s="28"/>
      <c r="C82" s="28"/>
      <c r="D82" s="63"/>
      <c r="E82" s="63"/>
      <c r="F82" s="65"/>
      <c r="G82" s="66"/>
      <c r="H82" s="65"/>
    </row>
    <row r="83" spans="1:8" x14ac:dyDescent="0.25">
      <c r="A83" s="28"/>
      <c r="B83" s="28"/>
      <c r="C83" s="28"/>
      <c r="D83" s="63"/>
      <c r="E83" s="63"/>
      <c r="F83" s="66"/>
      <c r="G83" s="65"/>
      <c r="H83" s="65"/>
    </row>
    <row r="84" spans="1:8" x14ac:dyDescent="0.25">
      <c r="A84" s="138" t="s">
        <v>22</v>
      </c>
      <c r="B84" s="139"/>
      <c r="C84" s="140"/>
      <c r="D84" s="63"/>
      <c r="E84" s="63"/>
      <c r="F84" s="66"/>
      <c r="G84" s="65"/>
      <c r="H84" s="65"/>
    </row>
    <row r="85" spans="1:8" x14ac:dyDescent="0.25">
      <c r="A85" s="19" t="s">
        <v>10</v>
      </c>
      <c r="B85" s="6"/>
      <c r="C85" s="19">
        <v>26.715615471031899</v>
      </c>
      <c r="D85" s="63"/>
      <c r="E85" s="88"/>
      <c r="F85" s="89"/>
      <c r="G85" s="90"/>
      <c r="H85" s="65"/>
    </row>
    <row r="86" spans="1:8" x14ac:dyDescent="0.25">
      <c r="A86" s="19" t="s">
        <v>11</v>
      </c>
      <c r="B86" s="6"/>
      <c r="C86" s="19">
        <v>29.956588160407399</v>
      </c>
      <c r="D86" s="63"/>
      <c r="E86" s="88"/>
      <c r="F86" s="89"/>
      <c r="G86" s="90"/>
      <c r="H86" s="28"/>
    </row>
    <row r="87" spans="1:8" x14ac:dyDescent="0.25">
      <c r="A87" s="19" t="s">
        <v>13</v>
      </c>
      <c r="B87" s="6"/>
      <c r="C87" s="19">
        <v>30.121881682109802</v>
      </c>
      <c r="D87" s="63"/>
      <c r="E87" s="88"/>
      <c r="F87" s="90"/>
      <c r="G87" s="90"/>
      <c r="H87" s="65"/>
    </row>
  </sheetData>
  <mergeCells count="12">
    <mergeCell ref="A78:B78"/>
    <mergeCell ref="A80:B80"/>
    <mergeCell ref="A84:C84"/>
    <mergeCell ref="A25:B25"/>
    <mergeCell ref="A27:C27"/>
    <mergeCell ref="A34:H34"/>
    <mergeCell ref="A52:B52"/>
    <mergeCell ref="A54:B54"/>
    <mergeCell ref="A56:C56"/>
    <mergeCell ref="A63:H63"/>
    <mergeCell ref="A23:B23"/>
    <mergeCell ref="A6:H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/>
  </sheetViews>
  <sheetFormatPr defaultRowHeight="15" x14ac:dyDescent="0.25"/>
  <cols>
    <col min="1" max="1" width="33.140625" style="28" customWidth="1"/>
    <col min="2" max="9" width="20.7109375" style="28" customWidth="1"/>
    <col min="10" max="16384" width="9.140625" style="28"/>
  </cols>
  <sheetData>
    <row r="1" spans="1:6" x14ac:dyDescent="0.25">
      <c r="A1" s="3" t="s">
        <v>260</v>
      </c>
      <c r="B1" s="3"/>
      <c r="F1" s="5"/>
    </row>
    <row r="2" spans="1:6" x14ac:dyDescent="0.25">
      <c r="A2" s="3"/>
      <c r="B2" s="3"/>
      <c r="F2" s="5"/>
    </row>
    <row r="3" spans="1:6" x14ac:dyDescent="0.25">
      <c r="A3" s="1" t="s">
        <v>296</v>
      </c>
      <c r="B3" s="1"/>
      <c r="F3" s="5"/>
    </row>
    <row r="4" spans="1:6" x14ac:dyDescent="0.25">
      <c r="F4" s="5"/>
    </row>
    <row r="5" spans="1:6" x14ac:dyDescent="0.25">
      <c r="A5" s="35" t="s">
        <v>307</v>
      </c>
      <c r="B5" s="35"/>
      <c r="F5" s="5"/>
    </row>
    <row r="6" spans="1:6" x14ac:dyDescent="0.25">
      <c r="F6" s="5"/>
    </row>
    <row r="7" spans="1:6" ht="30" x14ac:dyDescent="0.25">
      <c r="C7" s="91" t="s">
        <v>261</v>
      </c>
      <c r="D7" s="91" t="s">
        <v>262</v>
      </c>
      <c r="E7" s="92" t="s">
        <v>263</v>
      </c>
    </row>
    <row r="8" spans="1:6" x14ac:dyDescent="0.25">
      <c r="A8" s="190" t="s">
        <v>264</v>
      </c>
      <c r="B8" s="14">
        <v>202003</v>
      </c>
      <c r="C8" s="16">
        <v>143587</v>
      </c>
      <c r="D8" s="93">
        <v>13.1118691162443</v>
      </c>
      <c r="E8" s="16">
        <v>58934</v>
      </c>
    </row>
    <row r="9" spans="1:6" x14ac:dyDescent="0.25">
      <c r="A9" s="190"/>
      <c r="B9" s="14">
        <v>202004</v>
      </c>
      <c r="C9" s="16">
        <v>81284</v>
      </c>
      <c r="D9" s="93">
        <v>18.3725569236783</v>
      </c>
      <c r="E9" s="16">
        <v>37975</v>
      </c>
    </row>
    <row r="10" spans="1:6" x14ac:dyDescent="0.25">
      <c r="A10" s="190" t="s">
        <v>265</v>
      </c>
      <c r="B10" s="14">
        <v>202003</v>
      </c>
      <c r="C10" s="16">
        <v>15847</v>
      </c>
      <c r="D10" s="93">
        <v>14.2876703685008</v>
      </c>
      <c r="E10" s="93"/>
    </row>
    <row r="11" spans="1:6" x14ac:dyDescent="0.25">
      <c r="A11" s="190" t="s">
        <v>308</v>
      </c>
      <c r="B11" s="14">
        <v>202004</v>
      </c>
      <c r="C11" s="16">
        <v>6914</v>
      </c>
      <c r="D11" s="93">
        <v>20.849580561180201</v>
      </c>
      <c r="E11" s="93"/>
    </row>
    <row r="12" spans="1:6" x14ac:dyDescent="0.25">
      <c r="A12" s="190" t="s">
        <v>266</v>
      </c>
      <c r="B12" s="14">
        <v>202003</v>
      </c>
      <c r="C12" s="16">
        <v>925</v>
      </c>
      <c r="D12" s="93">
        <v>14.345572354211701</v>
      </c>
      <c r="E12" s="93"/>
    </row>
    <row r="13" spans="1:6" x14ac:dyDescent="0.25">
      <c r="A13" s="190" t="s">
        <v>309</v>
      </c>
      <c r="B13" s="14">
        <v>202004</v>
      </c>
      <c r="C13" s="16">
        <v>806</v>
      </c>
      <c r="D13" s="93">
        <v>20.3610421836228</v>
      </c>
      <c r="E13" s="93"/>
    </row>
    <row r="14" spans="1:6" x14ac:dyDescent="0.25">
      <c r="A14" s="191"/>
      <c r="B14" s="191"/>
      <c r="C14" s="192"/>
      <c r="D14" s="193"/>
      <c r="E14" s="194"/>
      <c r="F14" s="195"/>
    </row>
    <row r="15" spans="1:6" x14ac:dyDescent="0.25">
      <c r="A15" s="191"/>
      <c r="B15" s="191"/>
      <c r="C15" s="192"/>
      <c r="D15" s="193"/>
      <c r="E15" s="194"/>
      <c r="F15" s="195"/>
    </row>
    <row r="16" spans="1:6" x14ac:dyDescent="0.25">
      <c r="A16" s="35" t="s">
        <v>2</v>
      </c>
      <c r="B16" s="35"/>
      <c r="C16" s="192"/>
      <c r="D16" s="193"/>
      <c r="E16" s="194"/>
      <c r="F16" s="195"/>
    </row>
    <row r="17" spans="1:6" x14ac:dyDescent="0.25">
      <c r="A17" s="191"/>
      <c r="B17" s="191"/>
      <c r="C17" s="192"/>
      <c r="D17" s="193"/>
      <c r="E17" s="194"/>
      <c r="F17" s="195"/>
    </row>
    <row r="18" spans="1:6" x14ac:dyDescent="0.25">
      <c r="C18" s="196" t="s">
        <v>2</v>
      </c>
      <c r="D18" s="197"/>
      <c r="E18" s="197"/>
      <c r="F18" s="195"/>
    </row>
    <row r="19" spans="1:6" ht="30" x14ac:dyDescent="0.25">
      <c r="C19" s="91" t="s">
        <v>261</v>
      </c>
      <c r="D19" s="91" t="s">
        <v>262</v>
      </c>
      <c r="E19" s="92" t="s">
        <v>263</v>
      </c>
    </row>
    <row r="20" spans="1:6" x14ac:dyDescent="0.25">
      <c r="A20" s="198" t="s">
        <v>264</v>
      </c>
      <c r="B20" s="199"/>
      <c r="C20" s="16">
        <v>163393</v>
      </c>
      <c r="D20" s="93">
        <v>15.0128894421344</v>
      </c>
      <c r="E20" s="16">
        <v>65944</v>
      </c>
    </row>
    <row r="21" spans="1:6" x14ac:dyDescent="0.25">
      <c r="A21" s="198" t="s">
        <v>265</v>
      </c>
      <c r="B21" s="199"/>
      <c r="C21" s="16">
        <v>17205</v>
      </c>
      <c r="D21" s="93">
        <v>16.280862841578099</v>
      </c>
      <c r="E21" s="6"/>
    </row>
    <row r="22" spans="1:6" x14ac:dyDescent="0.25">
      <c r="A22" s="198" t="s">
        <v>266</v>
      </c>
      <c r="B22" s="199"/>
      <c r="C22" s="16">
        <v>1125</v>
      </c>
      <c r="D22" s="93">
        <v>17.144919168591201</v>
      </c>
      <c r="E22" s="6"/>
    </row>
    <row r="25" spans="1:6" x14ac:dyDescent="0.25">
      <c r="A25" s="35" t="s">
        <v>310</v>
      </c>
      <c r="B25" s="35"/>
    </row>
    <row r="27" spans="1:6" x14ac:dyDescent="0.25">
      <c r="C27" s="200" t="s">
        <v>152</v>
      </c>
      <c r="D27" s="201"/>
      <c r="E27" s="200" t="s">
        <v>153</v>
      </c>
      <c r="F27" s="201"/>
    </row>
    <row r="28" spans="1:6" x14ac:dyDescent="0.25">
      <c r="C28" s="94" t="s">
        <v>261</v>
      </c>
      <c r="D28" s="94" t="s">
        <v>262</v>
      </c>
      <c r="E28" s="94" t="s">
        <v>261</v>
      </c>
      <c r="F28" s="94" t="s">
        <v>262</v>
      </c>
    </row>
    <row r="29" spans="1:6" x14ac:dyDescent="0.25">
      <c r="A29" s="198" t="s">
        <v>264</v>
      </c>
      <c r="B29" s="199"/>
      <c r="C29" s="16">
        <v>133511</v>
      </c>
      <c r="D29" s="93">
        <v>15.134612387478199</v>
      </c>
      <c r="E29" s="16">
        <v>29882</v>
      </c>
      <c r="F29" s="93">
        <v>14.4531840759137</v>
      </c>
    </row>
    <row r="30" spans="1:6" x14ac:dyDescent="0.25">
      <c r="A30" s="198" t="s">
        <v>265</v>
      </c>
      <c r="B30" s="199"/>
      <c r="C30" s="16">
        <v>13264</v>
      </c>
      <c r="D30" s="93">
        <v>16.300924612853802</v>
      </c>
      <c r="E30" s="16">
        <v>3941</v>
      </c>
      <c r="F30" s="93">
        <v>16.211961815702299</v>
      </c>
    </row>
    <row r="31" spans="1:6" x14ac:dyDescent="0.25">
      <c r="A31" s="198" t="s">
        <v>266</v>
      </c>
      <c r="B31" s="199"/>
      <c r="C31" s="16">
        <v>1121</v>
      </c>
      <c r="D31" s="93">
        <v>17.1501449275362</v>
      </c>
      <c r="E31" s="16">
        <v>4</v>
      </c>
      <c r="F31" s="93">
        <v>15.8571428571429</v>
      </c>
    </row>
  </sheetData>
  <mergeCells count="12">
    <mergeCell ref="C27:D27"/>
    <mergeCell ref="E27:F27"/>
    <mergeCell ref="A29:B29"/>
    <mergeCell ref="A30:B30"/>
    <mergeCell ref="A31:B31"/>
    <mergeCell ref="A12:A13"/>
    <mergeCell ref="C18:E18"/>
    <mergeCell ref="A20:B20"/>
    <mergeCell ref="A21:B21"/>
    <mergeCell ref="A22:B22"/>
    <mergeCell ref="A8:A9"/>
    <mergeCell ref="A10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8"/>
      <c r="C1" s="28"/>
      <c r="D1" s="28"/>
    </row>
    <row r="2" spans="1:6" x14ac:dyDescent="0.25">
      <c r="A2" s="2" t="s">
        <v>17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296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41" t="s">
        <v>28</v>
      </c>
      <c r="C6" s="141"/>
      <c r="D6" s="141"/>
    </row>
    <row r="7" spans="1:6" x14ac:dyDescent="0.25">
      <c r="A7" s="7"/>
      <c r="B7" s="131" t="s">
        <v>18</v>
      </c>
      <c r="C7" s="131" t="s">
        <v>51</v>
      </c>
      <c r="D7" s="131" t="s">
        <v>19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52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104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105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106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108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109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110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111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112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146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147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154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155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157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158</v>
      </c>
      <c r="B51" s="21">
        <v>108516</v>
      </c>
      <c r="C51" s="21">
        <v>1308646</v>
      </c>
      <c r="D51" s="22">
        <v>1321827433.9200001</v>
      </c>
    </row>
    <row r="52" spans="1:4" s="28" customFormat="1" x14ac:dyDescent="0.25">
      <c r="A52" s="26">
        <v>43965</v>
      </c>
      <c r="B52" s="21">
        <v>108995</v>
      </c>
      <c r="C52" s="21">
        <v>1312047</v>
      </c>
      <c r="D52" s="22">
        <v>1325015408.1900001</v>
      </c>
    </row>
    <row r="53" spans="1:4" s="28" customFormat="1" x14ac:dyDescent="0.25">
      <c r="A53" s="26">
        <v>43966</v>
      </c>
      <c r="B53" s="21">
        <v>109376</v>
      </c>
      <c r="C53" s="21">
        <v>1315187</v>
      </c>
      <c r="D53" s="22">
        <v>1327878091.3499999</v>
      </c>
    </row>
    <row r="54" spans="1:4" s="28" customFormat="1" x14ac:dyDescent="0.25">
      <c r="A54" s="26">
        <v>43967</v>
      </c>
      <c r="B54" s="21">
        <v>109748</v>
      </c>
      <c r="C54" s="21">
        <v>1318893</v>
      </c>
      <c r="D54" s="22">
        <v>1334509327.55</v>
      </c>
    </row>
    <row r="55" spans="1:4" s="28" customFormat="1" x14ac:dyDescent="0.25">
      <c r="A55" s="26">
        <v>43968</v>
      </c>
      <c r="B55" s="21">
        <v>109810</v>
      </c>
      <c r="C55" s="21">
        <v>1319393</v>
      </c>
      <c r="D55" s="22">
        <v>1334950814.1400001</v>
      </c>
    </row>
    <row r="56" spans="1:4" s="28" customFormat="1" x14ac:dyDescent="0.25">
      <c r="A56" s="26" t="s">
        <v>161</v>
      </c>
      <c r="B56" s="21">
        <v>109836</v>
      </c>
      <c r="C56" s="21">
        <v>1319584</v>
      </c>
      <c r="D56" s="22">
        <v>1335111718.9400001</v>
      </c>
    </row>
    <row r="57" spans="1:4" s="28" customFormat="1" x14ac:dyDescent="0.25">
      <c r="A57" s="26">
        <v>44335</v>
      </c>
      <c r="B57" s="21">
        <v>110114</v>
      </c>
      <c r="C57" s="21">
        <v>1321931</v>
      </c>
      <c r="D57" s="22">
        <v>1337420382.04</v>
      </c>
    </row>
    <row r="58" spans="1:4" s="28" customFormat="1" x14ac:dyDescent="0.25">
      <c r="A58" s="26">
        <v>43971</v>
      </c>
      <c r="B58" s="21">
        <v>110386</v>
      </c>
      <c r="C58" s="21">
        <v>1323435</v>
      </c>
      <c r="D58" s="22">
        <v>1338890402.48</v>
      </c>
    </row>
    <row r="59" spans="1:4" s="28" customFormat="1" x14ac:dyDescent="0.25">
      <c r="A59" s="26">
        <v>43972</v>
      </c>
      <c r="B59" s="21">
        <v>110641</v>
      </c>
      <c r="C59" s="21">
        <v>1325635</v>
      </c>
      <c r="D59" s="22">
        <v>1341053935.28</v>
      </c>
    </row>
    <row r="60" spans="1:4" s="28" customFormat="1" x14ac:dyDescent="0.25">
      <c r="A60" s="26" t="s">
        <v>162</v>
      </c>
      <c r="B60" s="21">
        <v>111258</v>
      </c>
      <c r="C60" s="21">
        <v>1329401</v>
      </c>
      <c r="D60" s="22">
        <v>1344475395.04</v>
      </c>
    </row>
    <row r="61" spans="1:4" s="28" customFormat="1" x14ac:dyDescent="0.25">
      <c r="A61" s="26" t="s">
        <v>163</v>
      </c>
      <c r="B61" s="21">
        <v>111536</v>
      </c>
      <c r="C61" s="21">
        <v>1332114</v>
      </c>
      <c r="D61" s="22">
        <v>1346686714.6099999</v>
      </c>
    </row>
    <row r="62" spans="1:4" s="28" customFormat="1" x14ac:dyDescent="0.25">
      <c r="A62" s="26" t="s">
        <v>267</v>
      </c>
      <c r="B62" s="21">
        <v>112549</v>
      </c>
      <c r="C62" s="21">
        <v>1343852</v>
      </c>
      <c r="D62" s="22">
        <v>1361803277.77</v>
      </c>
    </row>
    <row r="63" spans="1:4" s="28" customFormat="1" x14ac:dyDescent="0.25">
      <c r="A63" s="26">
        <v>43987</v>
      </c>
      <c r="B63" s="21">
        <v>112961</v>
      </c>
      <c r="C63" s="21">
        <v>1347145</v>
      </c>
      <c r="D63" s="22">
        <v>1365024174.96</v>
      </c>
    </row>
    <row r="64" spans="1:4" s="28" customFormat="1" x14ac:dyDescent="0.25">
      <c r="A64" s="134" t="s">
        <v>297</v>
      </c>
      <c r="B64" s="78">
        <v>113214</v>
      </c>
      <c r="C64" s="78">
        <v>1349103</v>
      </c>
      <c r="D64" s="79">
        <v>1366880761.3499999</v>
      </c>
    </row>
    <row r="65" spans="1:4" s="28" customFormat="1" x14ac:dyDescent="0.25"/>
    <row r="66" spans="1:4" x14ac:dyDescent="0.25">
      <c r="A66" s="35" t="s">
        <v>114</v>
      </c>
      <c r="B66" s="56"/>
      <c r="C66" s="56"/>
      <c r="D66" s="56"/>
    </row>
    <row r="67" spans="1:4" x14ac:dyDescent="0.25">
      <c r="A67" s="56" t="s">
        <v>113</v>
      </c>
      <c r="B67" s="56"/>
      <c r="C67" s="56"/>
      <c r="D67" s="56"/>
    </row>
    <row r="68" spans="1:4" x14ac:dyDescent="0.25">
      <c r="A68" s="142" t="s">
        <v>141</v>
      </c>
      <c r="B68" s="142"/>
      <c r="C68" s="142"/>
      <c r="D68" s="142"/>
    </row>
    <row r="69" spans="1:4" x14ac:dyDescent="0.25">
      <c r="A69" s="142"/>
      <c r="B69" s="142"/>
      <c r="C69" s="142"/>
      <c r="D69" s="142"/>
    </row>
  </sheetData>
  <mergeCells count="2">
    <mergeCell ref="B6:D6"/>
    <mergeCell ref="A68:D69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5" max="6" width="10.7109375" style="28" customWidth="1"/>
    <col min="8" max="8" width="23" bestFit="1" customWidth="1"/>
    <col min="11" max="11" width="9.140625" style="28"/>
    <col min="12" max="12" width="21.140625" bestFit="1" customWidth="1"/>
  </cols>
  <sheetData>
    <row r="1" spans="1:16" x14ac:dyDescent="0.25">
      <c r="A1" s="2" t="s">
        <v>40</v>
      </c>
      <c r="B1" s="5"/>
      <c r="H1" s="34" t="s">
        <v>40</v>
      </c>
    </row>
    <row r="2" spans="1:16" x14ac:dyDescent="0.25">
      <c r="A2" s="2" t="s">
        <v>17</v>
      </c>
      <c r="B2" s="5"/>
      <c r="H2" s="34" t="s">
        <v>100</v>
      </c>
    </row>
    <row r="3" spans="1:16" x14ac:dyDescent="0.25">
      <c r="A3" s="2" t="s">
        <v>55</v>
      </c>
      <c r="B3" s="5"/>
      <c r="O3" s="28"/>
    </row>
    <row r="4" spans="1:16" x14ac:dyDescent="0.25">
      <c r="A4" s="2"/>
      <c r="B4" s="5"/>
      <c r="H4" s="35" t="s">
        <v>148</v>
      </c>
    </row>
    <row r="5" spans="1:16" x14ac:dyDescent="0.25">
      <c r="A5" s="1" t="s">
        <v>268</v>
      </c>
      <c r="B5" s="5"/>
      <c r="H5" s="1" t="s">
        <v>298</v>
      </c>
    </row>
    <row r="6" spans="1:16" x14ac:dyDescent="0.25">
      <c r="A6" s="1" t="s">
        <v>298</v>
      </c>
      <c r="B6" s="5"/>
    </row>
    <row r="7" spans="1:16" x14ac:dyDescent="0.25">
      <c r="A7" s="5" t="s">
        <v>269</v>
      </c>
      <c r="B7" s="5"/>
      <c r="H7" s="3" t="s">
        <v>98</v>
      </c>
      <c r="L7" s="3" t="s">
        <v>99</v>
      </c>
    </row>
    <row r="8" spans="1:16" x14ac:dyDescent="0.25">
      <c r="A8" s="40"/>
      <c r="E8" s="145" t="s">
        <v>270</v>
      </c>
      <c r="F8" s="145"/>
    </row>
    <row r="9" spans="1:16" x14ac:dyDescent="0.25">
      <c r="A9" s="40"/>
      <c r="E9" s="146" t="s">
        <v>51</v>
      </c>
      <c r="F9" s="146"/>
    </row>
    <row r="10" spans="1:16" ht="30" x14ac:dyDescent="0.25">
      <c r="A10" s="40"/>
      <c r="B10" s="40"/>
      <c r="C10" s="37" t="s">
        <v>18</v>
      </c>
      <c r="D10" s="37" t="s">
        <v>51</v>
      </c>
      <c r="E10" s="37" t="s">
        <v>271</v>
      </c>
      <c r="F10" s="37" t="s">
        <v>272</v>
      </c>
      <c r="I10" s="37" t="s">
        <v>18</v>
      </c>
      <c r="M10" s="37" t="s">
        <v>18</v>
      </c>
    </row>
    <row r="11" spans="1:16" x14ac:dyDescent="0.25">
      <c r="A11" s="143" t="s">
        <v>2</v>
      </c>
      <c r="B11" s="144"/>
      <c r="C11" s="41">
        <f>SUM(C12:C32)</f>
        <v>113214</v>
      </c>
      <c r="D11" s="41">
        <f>SUM(D12:D32)</f>
        <v>1362133</v>
      </c>
      <c r="E11" s="41">
        <f t="shared" ref="E11:F11" si="0">SUM(E12:E32)</f>
        <v>703560</v>
      </c>
      <c r="F11" s="41">
        <f t="shared" si="0"/>
        <v>658573</v>
      </c>
      <c r="H11" s="43" t="s">
        <v>2</v>
      </c>
      <c r="I11" s="41">
        <f>SUM(I12:I16)</f>
        <v>113821</v>
      </c>
      <c r="J11" s="44">
        <f t="shared" ref="J11:J16" si="1">+I11/I$11</f>
        <v>1</v>
      </c>
      <c r="L11" s="43" t="s">
        <v>2</v>
      </c>
      <c r="M11" s="41">
        <f>SUM(M12:M32)</f>
        <v>113821</v>
      </c>
      <c r="N11" s="44">
        <f>+M11/M$11</f>
        <v>1</v>
      </c>
    </row>
    <row r="12" spans="1:16" x14ac:dyDescent="0.25">
      <c r="A12" s="42"/>
      <c r="B12" s="42" t="s">
        <v>56</v>
      </c>
      <c r="C12" s="16">
        <v>5435</v>
      </c>
      <c r="D12" s="16">
        <v>10308</v>
      </c>
      <c r="E12" s="16">
        <v>6871</v>
      </c>
      <c r="F12" s="16">
        <v>3437</v>
      </c>
      <c r="G12" s="28"/>
      <c r="H12" s="42" t="s">
        <v>95</v>
      </c>
      <c r="I12" s="16">
        <v>92619</v>
      </c>
      <c r="J12" s="45">
        <f t="shared" si="1"/>
        <v>0.81372505952328655</v>
      </c>
      <c r="L12" s="42" t="s">
        <v>7</v>
      </c>
      <c r="M12" s="16">
        <v>7424</v>
      </c>
      <c r="N12" s="45">
        <f>+M12/M$11</f>
        <v>6.5225222059198215E-2</v>
      </c>
      <c r="P12" s="28"/>
    </row>
    <row r="13" spans="1:16" x14ac:dyDescent="0.25">
      <c r="A13" s="42" t="s">
        <v>57</v>
      </c>
      <c r="B13" s="42" t="s">
        <v>58</v>
      </c>
      <c r="C13" s="16">
        <v>864</v>
      </c>
      <c r="D13" s="16">
        <v>7016</v>
      </c>
      <c r="E13" s="16">
        <v>2754</v>
      </c>
      <c r="F13" s="16">
        <v>4262</v>
      </c>
      <c r="G13" s="28"/>
      <c r="H13" s="42" t="s">
        <v>42</v>
      </c>
      <c r="I13" s="16">
        <v>13108</v>
      </c>
      <c r="J13" s="45">
        <f t="shared" si="1"/>
        <v>0.11516328269827185</v>
      </c>
      <c r="L13" s="42" t="s">
        <v>33</v>
      </c>
      <c r="M13" s="16">
        <v>1005</v>
      </c>
      <c r="N13" s="45">
        <f t="shared" ref="N13:N32" si="2">+M13/M$11</f>
        <v>8.8296535788650599E-3</v>
      </c>
      <c r="P13" s="28"/>
    </row>
    <row r="14" spans="1:16" x14ac:dyDescent="0.25">
      <c r="A14" s="42" t="s">
        <v>59</v>
      </c>
      <c r="B14" s="42" t="s">
        <v>60</v>
      </c>
      <c r="C14" s="16">
        <v>64</v>
      </c>
      <c r="D14" s="16">
        <v>1026</v>
      </c>
      <c r="E14" s="16">
        <v>158</v>
      </c>
      <c r="F14" s="16">
        <v>868</v>
      </c>
      <c r="G14" s="28"/>
      <c r="H14" s="42" t="s">
        <v>43</v>
      </c>
      <c r="I14" s="16">
        <v>4253</v>
      </c>
      <c r="J14" s="45">
        <f t="shared" si="1"/>
        <v>3.7365688229764278E-2</v>
      </c>
      <c r="L14" s="42" t="s">
        <v>30</v>
      </c>
      <c r="M14" s="16">
        <v>10884</v>
      </c>
      <c r="N14" s="45">
        <f t="shared" si="2"/>
        <v>9.5623830400365484E-2</v>
      </c>
      <c r="P14" s="28"/>
    </row>
    <row r="15" spans="1:16" x14ac:dyDescent="0.25">
      <c r="A15" s="42" t="s">
        <v>61</v>
      </c>
      <c r="B15" s="42" t="s">
        <v>62</v>
      </c>
      <c r="C15" s="16">
        <v>11306</v>
      </c>
      <c r="D15" s="16">
        <v>300926</v>
      </c>
      <c r="E15" s="16">
        <v>140303</v>
      </c>
      <c r="F15" s="16">
        <v>160623</v>
      </c>
      <c r="G15" s="28"/>
      <c r="H15" s="42" t="s">
        <v>44</v>
      </c>
      <c r="I15" s="16">
        <v>3300</v>
      </c>
      <c r="J15" s="45">
        <f t="shared" si="1"/>
        <v>2.8992892348512139E-2</v>
      </c>
      <c r="L15" s="42" t="s">
        <v>23</v>
      </c>
      <c r="M15" s="16">
        <v>1243</v>
      </c>
      <c r="N15" s="45">
        <f t="shared" si="2"/>
        <v>1.0920656117939572E-2</v>
      </c>
      <c r="P15" s="28"/>
    </row>
    <row r="16" spans="1:16" x14ac:dyDescent="0.25">
      <c r="A16" s="42" t="s">
        <v>63</v>
      </c>
      <c r="B16" s="42" t="s">
        <v>64</v>
      </c>
      <c r="C16" s="16">
        <v>35</v>
      </c>
      <c r="D16" s="16">
        <v>644</v>
      </c>
      <c r="E16" s="16">
        <v>93</v>
      </c>
      <c r="F16" s="16">
        <v>551</v>
      </c>
      <c r="G16" s="28"/>
      <c r="H16" s="42" t="s">
        <v>45</v>
      </c>
      <c r="I16" s="16">
        <v>541</v>
      </c>
      <c r="J16" s="45">
        <f t="shared" si="1"/>
        <v>4.7530772001651714E-3</v>
      </c>
      <c r="L16" s="42" t="s">
        <v>35</v>
      </c>
      <c r="M16" s="16">
        <v>1502</v>
      </c>
      <c r="N16" s="45">
        <f t="shared" si="2"/>
        <v>1.3196158881050069E-2</v>
      </c>
      <c r="P16" s="28"/>
    </row>
    <row r="17" spans="1:16" x14ac:dyDescent="0.25">
      <c r="A17" s="42" t="s">
        <v>65</v>
      </c>
      <c r="B17" s="42" t="s">
        <v>66</v>
      </c>
      <c r="C17" s="16">
        <v>246</v>
      </c>
      <c r="D17" s="16">
        <v>4016</v>
      </c>
      <c r="E17" s="16">
        <v>1548</v>
      </c>
      <c r="F17" s="16">
        <v>2468</v>
      </c>
      <c r="G17" s="28"/>
      <c r="L17" s="42" t="s">
        <v>20</v>
      </c>
      <c r="M17" s="16">
        <v>3874</v>
      </c>
      <c r="N17" s="45">
        <f t="shared" si="2"/>
        <v>3.4035898472162429E-2</v>
      </c>
      <c r="P17" s="28"/>
    </row>
    <row r="18" spans="1:16" x14ac:dyDescent="0.25">
      <c r="A18" s="42" t="s">
        <v>67</v>
      </c>
      <c r="B18" s="42" t="s">
        <v>68</v>
      </c>
      <c r="C18" s="16">
        <v>3921</v>
      </c>
      <c r="D18" s="16">
        <v>53956</v>
      </c>
      <c r="E18" s="16">
        <v>7760</v>
      </c>
      <c r="F18" s="16">
        <v>46196</v>
      </c>
      <c r="G18" s="28"/>
      <c r="L18" s="42" t="s">
        <v>32</v>
      </c>
      <c r="M18" s="16">
        <v>1362</v>
      </c>
      <c r="N18" s="45">
        <f t="shared" si="2"/>
        <v>1.1966157387476828E-2</v>
      </c>
      <c r="P18" s="28"/>
    </row>
    <row r="19" spans="1:16" x14ac:dyDescent="0.25">
      <c r="A19" s="42" t="s">
        <v>69</v>
      </c>
      <c r="B19" s="42" t="s">
        <v>70</v>
      </c>
      <c r="C19" s="16">
        <v>25223</v>
      </c>
      <c r="D19" s="16">
        <v>244211</v>
      </c>
      <c r="E19" s="16">
        <v>119541</v>
      </c>
      <c r="F19" s="16">
        <v>124670</v>
      </c>
      <c r="G19" s="28"/>
      <c r="L19" s="42" t="s">
        <v>24</v>
      </c>
      <c r="M19" s="16">
        <v>7136</v>
      </c>
      <c r="N19" s="45">
        <f t="shared" si="2"/>
        <v>6.2694933272418971E-2</v>
      </c>
      <c r="P19" s="28"/>
    </row>
    <row r="20" spans="1:16" x14ac:dyDescent="0.25">
      <c r="A20" s="42" t="s">
        <v>71</v>
      </c>
      <c r="B20" s="42" t="s">
        <v>72</v>
      </c>
      <c r="C20" s="16">
        <v>6519</v>
      </c>
      <c r="D20" s="16">
        <v>67987</v>
      </c>
      <c r="E20" s="16">
        <v>17097</v>
      </c>
      <c r="F20" s="16">
        <v>50890</v>
      </c>
      <c r="G20" s="28"/>
      <c r="L20" s="42" t="s">
        <v>36</v>
      </c>
      <c r="M20" s="16">
        <v>1384</v>
      </c>
      <c r="N20" s="45">
        <f t="shared" si="2"/>
        <v>1.2159443336466909E-2</v>
      </c>
      <c r="P20" s="28"/>
    </row>
    <row r="21" spans="1:16" x14ac:dyDescent="0.25">
      <c r="A21" s="42" t="s">
        <v>73</v>
      </c>
      <c r="B21" s="42" t="s">
        <v>74</v>
      </c>
      <c r="C21" s="16">
        <v>25455</v>
      </c>
      <c r="D21" s="16">
        <v>234138</v>
      </c>
      <c r="E21" s="16">
        <v>129713</v>
      </c>
      <c r="F21" s="16">
        <v>104425</v>
      </c>
      <c r="G21" s="28"/>
      <c r="L21" s="42" t="s">
        <v>31</v>
      </c>
      <c r="M21" s="16">
        <v>5265</v>
      </c>
      <c r="N21" s="45">
        <f t="shared" si="2"/>
        <v>4.6256841883308003E-2</v>
      </c>
      <c r="P21" s="28"/>
    </row>
    <row r="22" spans="1:16" x14ac:dyDescent="0.25">
      <c r="A22" s="42" t="s">
        <v>75</v>
      </c>
      <c r="B22" s="42" t="s">
        <v>76</v>
      </c>
      <c r="C22" s="16">
        <v>1421</v>
      </c>
      <c r="D22" s="16">
        <v>24326</v>
      </c>
      <c r="E22" s="16">
        <v>9381</v>
      </c>
      <c r="F22" s="16">
        <v>14945</v>
      </c>
      <c r="G22" s="28"/>
      <c r="L22" s="42" t="s">
        <v>6</v>
      </c>
      <c r="M22" s="16">
        <v>27345</v>
      </c>
      <c r="N22" s="45">
        <f t="shared" si="2"/>
        <v>0.24024564886971647</v>
      </c>
      <c r="P22" s="28"/>
    </row>
    <row r="23" spans="1:16" x14ac:dyDescent="0.25">
      <c r="A23" s="42" t="s">
        <v>77</v>
      </c>
      <c r="B23" s="42" t="s">
        <v>78</v>
      </c>
      <c r="C23" s="16">
        <v>380</v>
      </c>
      <c r="D23" s="16">
        <v>5253</v>
      </c>
      <c r="E23" s="16">
        <v>2875</v>
      </c>
      <c r="F23" s="16">
        <v>2378</v>
      </c>
      <c r="G23" s="28"/>
      <c r="L23" s="42" t="s">
        <v>27</v>
      </c>
      <c r="M23" s="16">
        <v>750</v>
      </c>
      <c r="N23" s="45">
        <f t="shared" si="2"/>
        <v>6.5892937155709406E-3</v>
      </c>
      <c r="P23" s="28"/>
    </row>
    <row r="24" spans="1:16" x14ac:dyDescent="0.25">
      <c r="A24" s="42" t="s">
        <v>79</v>
      </c>
      <c r="B24" s="42" t="s">
        <v>80</v>
      </c>
      <c r="C24" s="16">
        <v>2511</v>
      </c>
      <c r="D24" s="16">
        <v>16895</v>
      </c>
      <c r="E24" s="16">
        <v>9414</v>
      </c>
      <c r="F24" s="16">
        <v>7481</v>
      </c>
      <c r="G24" s="28"/>
      <c r="L24" s="42" t="s">
        <v>5</v>
      </c>
      <c r="M24" s="16">
        <v>21577</v>
      </c>
      <c r="N24" s="45">
        <f t="shared" si="2"/>
        <v>0.18956958733449891</v>
      </c>
      <c r="P24" s="28"/>
    </row>
    <row r="25" spans="1:16" x14ac:dyDescent="0.25">
      <c r="A25" s="42" t="s">
        <v>81</v>
      </c>
      <c r="B25" s="42" t="s">
        <v>82</v>
      </c>
      <c r="C25" s="16">
        <v>5296</v>
      </c>
      <c r="D25" s="16">
        <v>50446</v>
      </c>
      <c r="E25" s="16">
        <v>24764</v>
      </c>
      <c r="F25" s="16">
        <v>25682</v>
      </c>
      <c r="G25" s="28"/>
      <c r="L25" s="42" t="s">
        <v>34</v>
      </c>
      <c r="M25" s="16">
        <v>3577</v>
      </c>
      <c r="N25" s="45">
        <f t="shared" si="2"/>
        <v>3.1426538160796338E-2</v>
      </c>
      <c r="P25" s="28"/>
    </row>
    <row r="26" spans="1:16" x14ac:dyDescent="0.25">
      <c r="A26" s="42" t="s">
        <v>83</v>
      </c>
      <c r="B26" s="42" t="s">
        <v>84</v>
      </c>
      <c r="C26" s="16">
        <v>3689</v>
      </c>
      <c r="D26" s="16">
        <v>149699</v>
      </c>
      <c r="E26" s="16">
        <v>83566</v>
      </c>
      <c r="F26" s="16">
        <v>66133</v>
      </c>
      <c r="G26" s="28"/>
      <c r="L26" s="42" t="s">
        <v>8</v>
      </c>
      <c r="M26" s="16">
        <v>6426</v>
      </c>
      <c r="N26" s="45">
        <f t="shared" si="2"/>
        <v>5.6457068555011813E-2</v>
      </c>
      <c r="P26" s="28"/>
    </row>
    <row r="27" spans="1:16" x14ac:dyDescent="0.25">
      <c r="A27" s="42" t="s">
        <v>85</v>
      </c>
      <c r="B27" s="42" t="s">
        <v>86</v>
      </c>
      <c r="C27" s="16">
        <v>47</v>
      </c>
      <c r="D27" s="16">
        <v>1316</v>
      </c>
      <c r="E27" s="16">
        <v>427</v>
      </c>
      <c r="F27" s="16">
        <v>889</v>
      </c>
      <c r="G27" s="28"/>
      <c r="L27" s="42" t="s">
        <v>26</v>
      </c>
      <c r="M27" s="16">
        <v>2593</v>
      </c>
      <c r="N27" s="45">
        <f t="shared" si="2"/>
        <v>2.2781384805967263E-2</v>
      </c>
      <c r="P27" s="28"/>
    </row>
    <row r="28" spans="1:16" x14ac:dyDescent="0.25">
      <c r="A28" s="42" t="s">
        <v>87</v>
      </c>
      <c r="B28" s="42" t="s">
        <v>88</v>
      </c>
      <c r="C28" s="16">
        <v>2732</v>
      </c>
      <c r="D28" s="16">
        <v>34905</v>
      </c>
      <c r="E28" s="16">
        <v>26878</v>
      </c>
      <c r="F28" s="16">
        <v>8027</v>
      </c>
      <c r="G28" s="28"/>
      <c r="L28" s="42" t="s">
        <v>25</v>
      </c>
      <c r="M28" s="16">
        <v>1979</v>
      </c>
      <c r="N28" s="45">
        <f t="shared" si="2"/>
        <v>1.7386949684153188E-2</v>
      </c>
      <c r="P28" s="28"/>
    </row>
    <row r="29" spans="1:16" x14ac:dyDescent="0.25">
      <c r="A29" s="42" t="s">
        <v>89</v>
      </c>
      <c r="B29" s="42" t="s">
        <v>90</v>
      </c>
      <c r="C29" s="16">
        <v>7922</v>
      </c>
      <c r="D29" s="16">
        <v>95543</v>
      </c>
      <c r="E29" s="16">
        <v>83088</v>
      </c>
      <c r="F29" s="16">
        <v>12455</v>
      </c>
      <c r="G29" s="28"/>
      <c r="L29" s="42" t="s">
        <v>29</v>
      </c>
      <c r="M29" s="16">
        <v>3143</v>
      </c>
      <c r="N29" s="45">
        <f t="shared" si="2"/>
        <v>2.7613533530719287E-2</v>
      </c>
      <c r="P29" s="28"/>
    </row>
    <row r="30" spans="1:16" x14ac:dyDescent="0.25">
      <c r="A30" s="42" t="s">
        <v>91</v>
      </c>
      <c r="B30" s="42" t="s">
        <v>92</v>
      </c>
      <c r="C30" s="16">
        <v>4543</v>
      </c>
      <c r="D30" s="16">
        <v>25428</v>
      </c>
      <c r="E30" s="16">
        <v>11826</v>
      </c>
      <c r="F30" s="16">
        <v>13602</v>
      </c>
      <c r="G30" s="28"/>
      <c r="L30" s="42" t="s">
        <v>96</v>
      </c>
      <c r="M30" s="16">
        <v>2076</v>
      </c>
      <c r="N30" s="45">
        <f t="shared" si="2"/>
        <v>1.8239165004700363E-2</v>
      </c>
      <c r="P30" s="28"/>
    </row>
    <row r="31" spans="1:16" x14ac:dyDescent="0.25">
      <c r="A31" s="42" t="s">
        <v>93</v>
      </c>
      <c r="B31" s="42" t="s">
        <v>94</v>
      </c>
      <c r="C31" s="16">
        <v>5601</v>
      </c>
      <c r="D31" s="16">
        <v>34074</v>
      </c>
      <c r="E31" s="16">
        <v>25492</v>
      </c>
      <c r="F31" s="16">
        <v>8582</v>
      </c>
      <c r="G31" s="28"/>
      <c r="L31" s="42" t="s">
        <v>97</v>
      </c>
      <c r="M31" s="16">
        <v>3231</v>
      </c>
      <c r="N31" s="45">
        <f t="shared" si="2"/>
        <v>2.8386677326679609E-2</v>
      </c>
      <c r="P31" s="28"/>
    </row>
    <row r="32" spans="1:16" x14ac:dyDescent="0.25">
      <c r="A32" s="42" t="s">
        <v>103</v>
      </c>
      <c r="B32" s="42" t="s">
        <v>102</v>
      </c>
      <c r="C32" s="16">
        <v>4</v>
      </c>
      <c r="D32" s="16">
        <v>20</v>
      </c>
      <c r="E32" s="16">
        <v>11</v>
      </c>
      <c r="F32" s="16">
        <v>9</v>
      </c>
      <c r="G32" s="28"/>
      <c r="L32" s="42" t="s">
        <v>37</v>
      </c>
      <c r="M32" s="16">
        <v>45</v>
      </c>
      <c r="N32" s="45">
        <f t="shared" si="2"/>
        <v>3.9535762293425641E-4</v>
      </c>
      <c r="P32" s="28"/>
    </row>
    <row r="33" spans="1:7" x14ac:dyDescent="0.25">
      <c r="A33" s="47"/>
      <c r="B33" s="47"/>
      <c r="C33" s="47"/>
      <c r="D33" s="47"/>
      <c r="E33" s="47"/>
      <c r="F33" s="47"/>
      <c r="G33" s="47"/>
    </row>
    <row r="34" spans="1:7" x14ac:dyDescent="0.25">
      <c r="A34" s="57" t="s">
        <v>114</v>
      </c>
      <c r="G34" s="47"/>
    </row>
    <row r="35" spans="1:7" x14ac:dyDescent="0.25">
      <c r="A35" s="46" t="s">
        <v>115</v>
      </c>
    </row>
    <row r="36" spans="1:7" x14ac:dyDescent="0.25">
      <c r="A36" s="142" t="s">
        <v>141</v>
      </c>
      <c r="B36" s="142"/>
      <c r="C36" s="142"/>
      <c r="D36" s="142"/>
      <c r="E36" s="80"/>
      <c r="F36" s="80"/>
    </row>
    <row r="37" spans="1:7" x14ac:dyDescent="0.25">
      <c r="A37" s="142"/>
      <c r="B37" s="142"/>
      <c r="C37" s="142"/>
      <c r="D37" s="142"/>
      <c r="E37" s="80"/>
      <c r="F37" s="80"/>
    </row>
    <row r="38" spans="1:7" x14ac:dyDescent="0.25">
      <c r="A38" s="40"/>
    </row>
    <row r="39" spans="1:7" x14ac:dyDescent="0.25">
      <c r="A39" s="40"/>
    </row>
    <row r="40" spans="1:7" x14ac:dyDescent="0.25">
      <c r="A40" s="40"/>
    </row>
    <row r="41" spans="1:7" x14ac:dyDescent="0.25">
      <c r="A41" s="40"/>
    </row>
    <row r="42" spans="1:7" x14ac:dyDescent="0.25">
      <c r="A42" s="40"/>
    </row>
    <row r="43" spans="1:7" x14ac:dyDescent="0.25">
      <c r="A43" s="40"/>
    </row>
    <row r="44" spans="1:7" x14ac:dyDescent="0.25">
      <c r="A44" s="40"/>
    </row>
    <row r="45" spans="1:7" x14ac:dyDescent="0.25">
      <c r="A45" s="40"/>
    </row>
    <row r="46" spans="1:7" x14ac:dyDescent="0.25">
      <c r="A46" s="40"/>
    </row>
    <row r="47" spans="1:7" x14ac:dyDescent="0.25">
      <c r="A47" s="40"/>
    </row>
    <row r="48" spans="1:7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4">
    <mergeCell ref="A11:B11"/>
    <mergeCell ref="A36:D3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workbookViewId="0"/>
  </sheetViews>
  <sheetFormatPr defaultRowHeight="15" x14ac:dyDescent="0.25"/>
  <cols>
    <col min="1" max="1" width="35" customWidth="1"/>
    <col min="2" max="13" width="9.7109375" customWidth="1"/>
  </cols>
  <sheetData>
    <row r="1" spans="1:13" x14ac:dyDescent="0.25">
      <c r="A1" s="3" t="s">
        <v>118</v>
      </c>
      <c r="B1" s="23"/>
      <c r="C1" s="23"/>
      <c r="D1" s="23"/>
      <c r="E1" s="23"/>
      <c r="F1" s="23"/>
      <c r="G1" s="23"/>
      <c r="H1" s="23"/>
      <c r="I1" s="28"/>
      <c r="J1" s="28"/>
      <c r="K1" s="28"/>
      <c r="L1" s="28"/>
      <c r="M1" s="28"/>
    </row>
    <row r="2" spans="1:13" x14ac:dyDescent="0.25">
      <c r="A2" s="64" t="s">
        <v>119</v>
      </c>
      <c r="B2" s="23"/>
      <c r="C2" s="23"/>
      <c r="D2" s="23"/>
      <c r="E2" s="23"/>
      <c r="F2" s="23"/>
      <c r="G2" s="23"/>
      <c r="H2" s="23"/>
      <c r="I2" s="28"/>
      <c r="J2" s="28"/>
      <c r="K2" s="28"/>
      <c r="L2" s="28"/>
      <c r="M2" s="28"/>
    </row>
    <row r="3" spans="1:13" x14ac:dyDescent="0.25">
      <c r="A3" s="64" t="s">
        <v>314</v>
      </c>
      <c r="B3" s="23"/>
      <c r="C3" s="23"/>
      <c r="D3" s="23"/>
      <c r="E3" s="23"/>
      <c r="F3" s="23"/>
      <c r="G3" s="23"/>
      <c r="H3" s="23"/>
      <c r="I3" s="28"/>
      <c r="J3" s="28"/>
      <c r="K3" s="28"/>
      <c r="L3" s="28"/>
      <c r="M3" s="28"/>
    </row>
    <row r="4" spans="1:13" x14ac:dyDescent="0.25">
      <c r="A4" s="64" t="s">
        <v>120</v>
      </c>
      <c r="B4" s="23"/>
      <c r="C4" s="23"/>
      <c r="D4" s="23"/>
      <c r="E4" s="23"/>
      <c r="F4" s="23"/>
      <c r="G4" s="23"/>
      <c r="H4" s="23"/>
      <c r="I4" s="28"/>
      <c r="J4" s="28"/>
      <c r="K4" s="28"/>
      <c r="L4" s="28"/>
      <c r="M4" s="28"/>
    </row>
    <row r="5" spans="1:13" x14ac:dyDescent="0.25">
      <c r="A5" s="212" t="s">
        <v>315</v>
      </c>
      <c r="B5" s="23"/>
      <c r="C5" s="23"/>
      <c r="D5" s="23"/>
      <c r="E5" s="23"/>
      <c r="F5" s="23"/>
      <c r="G5" s="23"/>
      <c r="H5" s="23"/>
      <c r="I5" s="28"/>
      <c r="J5" s="28"/>
      <c r="K5" s="28"/>
      <c r="L5" s="28"/>
      <c r="M5" s="28"/>
    </row>
    <row r="6" spans="1:13" x14ac:dyDescent="0.25">
      <c r="A6" s="3" t="s">
        <v>121</v>
      </c>
      <c r="B6" s="23"/>
      <c r="C6" s="23"/>
      <c r="D6" s="23"/>
      <c r="E6" s="23"/>
      <c r="F6" s="23"/>
      <c r="G6" s="23"/>
      <c r="H6" s="23"/>
      <c r="I6" s="28"/>
      <c r="J6" s="28"/>
      <c r="K6" s="28"/>
      <c r="L6" s="28"/>
      <c r="M6" s="28"/>
    </row>
    <row r="7" spans="1:13" x14ac:dyDescent="0.25">
      <c r="A7" s="28"/>
      <c r="B7" s="23"/>
      <c r="C7" s="23"/>
      <c r="D7" s="23"/>
      <c r="E7" s="23"/>
      <c r="F7" s="23"/>
      <c r="G7" s="23"/>
      <c r="H7" s="23"/>
      <c r="I7" s="28"/>
      <c r="J7" s="28"/>
      <c r="K7" s="28"/>
      <c r="L7" s="28"/>
      <c r="M7" s="28"/>
    </row>
    <row r="8" spans="1:13" x14ac:dyDescent="0.25">
      <c r="A8" s="1" t="s">
        <v>296</v>
      </c>
      <c r="B8" s="23"/>
      <c r="C8" s="23"/>
      <c r="D8" s="23"/>
      <c r="E8" s="23"/>
      <c r="F8" s="23"/>
      <c r="G8" s="23"/>
      <c r="H8" s="23"/>
      <c r="I8" s="28"/>
      <c r="J8" s="28"/>
      <c r="K8" s="28"/>
      <c r="L8" s="28"/>
      <c r="M8" s="28"/>
    </row>
    <row r="9" spans="1:13" x14ac:dyDescent="0.25">
      <c r="A9" s="1"/>
      <c r="B9" s="23"/>
      <c r="C9" s="23"/>
      <c r="D9" s="23"/>
      <c r="E9" s="23"/>
      <c r="F9" s="23"/>
      <c r="G9" s="23"/>
      <c r="H9" s="23"/>
      <c r="I9" s="28"/>
      <c r="J9" s="28"/>
      <c r="K9" s="28"/>
      <c r="L9" s="28"/>
      <c r="M9" s="28"/>
    </row>
    <row r="10" spans="1:13" ht="15" customHeight="1" x14ac:dyDescent="0.25">
      <c r="A10" s="28"/>
      <c r="B10" s="213" t="s">
        <v>124</v>
      </c>
      <c r="C10" s="214"/>
      <c r="D10" s="215" t="s">
        <v>273</v>
      </c>
      <c r="E10" s="213" t="s">
        <v>122</v>
      </c>
      <c r="F10" s="214"/>
      <c r="G10" s="215" t="s">
        <v>274</v>
      </c>
      <c r="H10" s="213" t="s">
        <v>123</v>
      </c>
      <c r="I10" s="214"/>
      <c r="J10" s="215" t="s">
        <v>275</v>
      </c>
      <c r="K10" s="213" t="s">
        <v>276</v>
      </c>
      <c r="L10" s="214"/>
      <c r="M10" s="215" t="s">
        <v>277</v>
      </c>
    </row>
    <row r="11" spans="1:13" ht="113.25" x14ac:dyDescent="0.25">
      <c r="A11" s="28"/>
      <c r="B11" s="216" t="s">
        <v>125</v>
      </c>
      <c r="C11" s="216" t="s">
        <v>126</v>
      </c>
      <c r="D11" s="216" t="s">
        <v>41</v>
      </c>
      <c r="E11" s="216" t="s">
        <v>125</v>
      </c>
      <c r="F11" s="216" t="s">
        <v>126</v>
      </c>
      <c r="G11" s="216" t="s">
        <v>41</v>
      </c>
      <c r="H11" s="216" t="s">
        <v>125</v>
      </c>
      <c r="I11" s="216" t="s">
        <v>126</v>
      </c>
      <c r="J11" s="216" t="s">
        <v>41</v>
      </c>
      <c r="K11" s="216" t="s">
        <v>125</v>
      </c>
      <c r="L11" s="216" t="s">
        <v>126</v>
      </c>
      <c r="M11" s="216" t="s">
        <v>41</v>
      </c>
    </row>
    <row r="12" spans="1:13" x14ac:dyDescent="0.25">
      <c r="A12" s="202" t="s">
        <v>311</v>
      </c>
      <c r="B12" s="203">
        <v>160163</v>
      </c>
      <c r="C12" s="203"/>
      <c r="D12" s="203">
        <v>160163</v>
      </c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x14ac:dyDescent="0.25">
      <c r="A13" s="86" t="s">
        <v>195</v>
      </c>
      <c r="B13" s="217">
        <v>64088</v>
      </c>
      <c r="C13" s="217"/>
      <c r="D13" s="218">
        <v>64088</v>
      </c>
      <c r="E13" s="16"/>
      <c r="F13" s="16"/>
      <c r="G13" s="12"/>
      <c r="H13" s="217"/>
      <c r="I13" s="217"/>
      <c r="J13" s="218"/>
      <c r="K13" s="16"/>
      <c r="L13" s="16"/>
      <c r="M13" s="12"/>
    </row>
    <row r="14" spans="1:13" x14ac:dyDescent="0.25">
      <c r="A14" s="86" t="s">
        <v>196</v>
      </c>
      <c r="B14" s="217">
        <v>22496</v>
      </c>
      <c r="C14" s="217"/>
      <c r="D14" s="218">
        <v>22496</v>
      </c>
      <c r="E14" s="16"/>
      <c r="F14" s="16"/>
      <c r="G14" s="12"/>
      <c r="H14" s="217"/>
      <c r="I14" s="217"/>
      <c r="J14" s="218"/>
      <c r="K14" s="16"/>
      <c r="L14" s="16"/>
      <c r="M14" s="12"/>
    </row>
    <row r="15" spans="1:13" x14ac:dyDescent="0.25">
      <c r="A15" s="86" t="s">
        <v>197</v>
      </c>
      <c r="B15" s="217">
        <v>12398</v>
      </c>
      <c r="C15" s="217"/>
      <c r="D15" s="218">
        <v>12398</v>
      </c>
      <c r="E15" s="16"/>
      <c r="F15" s="16"/>
      <c r="G15" s="12"/>
      <c r="H15" s="217"/>
      <c r="I15" s="217"/>
      <c r="J15" s="218"/>
      <c r="K15" s="16"/>
      <c r="L15" s="16"/>
      <c r="M15" s="12"/>
    </row>
    <row r="16" spans="1:13" x14ac:dyDescent="0.25">
      <c r="A16" s="86" t="s">
        <v>198</v>
      </c>
      <c r="B16" s="217">
        <v>3558</v>
      </c>
      <c r="C16" s="217"/>
      <c r="D16" s="218">
        <v>3558</v>
      </c>
      <c r="E16" s="16"/>
      <c r="F16" s="16"/>
      <c r="G16" s="12"/>
      <c r="H16" s="217"/>
      <c r="I16" s="217"/>
      <c r="J16" s="218"/>
      <c r="K16" s="16"/>
      <c r="L16" s="16"/>
      <c r="M16" s="12"/>
    </row>
    <row r="17" spans="1:13" x14ac:dyDescent="0.25">
      <c r="A17" s="86" t="s">
        <v>199</v>
      </c>
      <c r="B17" s="217">
        <v>2459</v>
      </c>
      <c r="C17" s="217"/>
      <c r="D17" s="218">
        <v>2459</v>
      </c>
      <c r="E17" s="16"/>
      <c r="F17" s="16"/>
      <c r="G17" s="12"/>
      <c r="H17" s="217"/>
      <c r="I17" s="217"/>
      <c r="J17" s="218"/>
      <c r="K17" s="16"/>
      <c r="L17" s="16"/>
      <c r="M17" s="12"/>
    </row>
    <row r="18" spans="1:13" x14ac:dyDescent="0.25">
      <c r="A18" s="86" t="s">
        <v>200</v>
      </c>
      <c r="B18" s="217">
        <v>11731</v>
      </c>
      <c r="C18" s="217"/>
      <c r="D18" s="218">
        <v>11731</v>
      </c>
      <c r="E18" s="16"/>
      <c r="F18" s="16"/>
      <c r="G18" s="12"/>
      <c r="H18" s="217"/>
      <c r="I18" s="217"/>
      <c r="J18" s="218"/>
      <c r="K18" s="16"/>
      <c r="L18" s="16"/>
      <c r="M18" s="12"/>
    </row>
    <row r="19" spans="1:13" x14ac:dyDescent="0.25">
      <c r="A19" s="86" t="s">
        <v>201</v>
      </c>
      <c r="B19" s="217">
        <v>8516</v>
      </c>
      <c r="C19" s="217"/>
      <c r="D19" s="218">
        <v>8516</v>
      </c>
      <c r="E19" s="16"/>
      <c r="F19" s="16"/>
      <c r="G19" s="12"/>
      <c r="H19" s="217"/>
      <c r="I19" s="217"/>
      <c r="J19" s="218"/>
      <c r="K19" s="16"/>
      <c r="L19" s="16"/>
      <c r="M19" s="12"/>
    </row>
    <row r="20" spans="1:13" x14ac:dyDescent="0.25">
      <c r="A20" s="86" t="s">
        <v>202</v>
      </c>
      <c r="B20" s="217">
        <v>6161</v>
      </c>
      <c r="C20" s="217"/>
      <c r="D20" s="218">
        <v>6161</v>
      </c>
      <c r="E20" s="16"/>
      <c r="F20" s="16"/>
      <c r="G20" s="12"/>
      <c r="H20" s="217"/>
      <c r="I20" s="217"/>
      <c r="J20" s="218"/>
      <c r="K20" s="16"/>
      <c r="L20" s="16"/>
      <c r="M20" s="12"/>
    </row>
    <row r="21" spans="1:13" x14ac:dyDescent="0.25">
      <c r="A21" s="86" t="s">
        <v>203</v>
      </c>
      <c r="B21" s="217">
        <v>6018</v>
      </c>
      <c r="C21" s="217"/>
      <c r="D21" s="218">
        <v>6018</v>
      </c>
      <c r="E21" s="16"/>
      <c r="F21" s="16"/>
      <c r="G21" s="12"/>
      <c r="H21" s="217"/>
      <c r="I21" s="217"/>
      <c r="J21" s="218"/>
      <c r="K21" s="16"/>
      <c r="L21" s="16"/>
      <c r="M21" s="12"/>
    </row>
    <row r="22" spans="1:13" x14ac:dyDescent="0.25">
      <c r="A22" s="86" t="s">
        <v>204</v>
      </c>
      <c r="B22" s="217">
        <v>1937</v>
      </c>
      <c r="C22" s="217"/>
      <c r="D22" s="218">
        <v>1937</v>
      </c>
      <c r="E22" s="16"/>
      <c r="F22" s="16"/>
      <c r="G22" s="12"/>
      <c r="H22" s="217"/>
      <c r="I22" s="217"/>
      <c r="J22" s="218"/>
      <c r="K22" s="16"/>
      <c r="L22" s="16"/>
      <c r="M22" s="12"/>
    </row>
    <row r="23" spans="1:13" x14ac:dyDescent="0.25">
      <c r="A23" s="86" t="s">
        <v>205</v>
      </c>
      <c r="B23" s="217">
        <v>1053</v>
      </c>
      <c r="C23" s="217"/>
      <c r="D23" s="218">
        <v>1053</v>
      </c>
      <c r="E23" s="16"/>
      <c r="F23" s="16"/>
      <c r="G23" s="12"/>
      <c r="H23" s="217"/>
      <c r="I23" s="217"/>
      <c r="J23" s="218"/>
      <c r="K23" s="16"/>
      <c r="L23" s="16"/>
      <c r="M23" s="12"/>
    </row>
    <row r="24" spans="1:13" x14ac:dyDescent="0.25">
      <c r="A24" s="86" t="s">
        <v>206</v>
      </c>
      <c r="B24" s="217">
        <v>645</v>
      </c>
      <c r="C24" s="217"/>
      <c r="D24" s="218">
        <v>645</v>
      </c>
      <c r="E24" s="16"/>
      <c r="F24" s="16"/>
      <c r="G24" s="12"/>
      <c r="H24" s="217"/>
      <c r="I24" s="217"/>
      <c r="J24" s="218"/>
      <c r="K24" s="16"/>
      <c r="L24" s="16"/>
      <c r="M24" s="12"/>
    </row>
    <row r="25" spans="1:13" x14ac:dyDescent="0.25">
      <c r="A25" s="86" t="s">
        <v>207</v>
      </c>
      <c r="B25" s="217">
        <v>4216</v>
      </c>
      <c r="C25" s="217"/>
      <c r="D25" s="218">
        <v>4216</v>
      </c>
      <c r="E25" s="16"/>
      <c r="F25" s="16"/>
      <c r="G25" s="12"/>
      <c r="H25" s="217"/>
      <c r="I25" s="217"/>
      <c r="J25" s="218"/>
      <c r="K25" s="16"/>
      <c r="L25" s="16"/>
      <c r="M25" s="12"/>
    </row>
    <row r="26" spans="1:13" x14ac:dyDescent="0.25">
      <c r="A26" s="86" t="s">
        <v>208</v>
      </c>
      <c r="B26" s="217">
        <v>7388</v>
      </c>
      <c r="C26" s="217"/>
      <c r="D26" s="218">
        <v>7388</v>
      </c>
      <c r="E26" s="16"/>
      <c r="F26" s="16"/>
      <c r="G26" s="12"/>
      <c r="H26" s="217"/>
      <c r="I26" s="217"/>
      <c r="J26" s="218"/>
      <c r="K26" s="16"/>
      <c r="L26" s="16"/>
      <c r="M26" s="12"/>
    </row>
    <row r="27" spans="1:13" x14ac:dyDescent="0.25">
      <c r="A27" s="86" t="s">
        <v>209</v>
      </c>
      <c r="B27" s="217">
        <v>7497</v>
      </c>
      <c r="C27" s="217"/>
      <c r="D27" s="218">
        <v>7497</v>
      </c>
      <c r="E27" s="16"/>
      <c r="F27" s="16"/>
      <c r="G27" s="12"/>
      <c r="H27" s="217"/>
      <c r="I27" s="217"/>
      <c r="J27" s="218"/>
      <c r="K27" s="16"/>
      <c r="L27" s="16"/>
      <c r="M27" s="12"/>
    </row>
    <row r="28" spans="1:13" x14ac:dyDescent="0.25">
      <c r="A28" s="86" t="s">
        <v>210</v>
      </c>
      <c r="B28" s="217">
        <v>2</v>
      </c>
      <c r="C28" s="217"/>
      <c r="D28" s="218">
        <v>2</v>
      </c>
      <c r="E28" s="16"/>
      <c r="F28" s="16"/>
      <c r="G28" s="12"/>
      <c r="H28" s="217"/>
      <c r="I28" s="217"/>
      <c r="J28" s="218"/>
      <c r="K28" s="16"/>
      <c r="L28" s="16"/>
      <c r="M28" s="12"/>
    </row>
    <row r="29" spans="1:13" x14ac:dyDescent="0.25">
      <c r="A29" s="202" t="s">
        <v>312</v>
      </c>
      <c r="B29" s="203">
        <v>20765</v>
      </c>
      <c r="C29" s="203">
        <v>7246</v>
      </c>
      <c r="D29" s="203">
        <v>28011</v>
      </c>
      <c r="E29" s="203">
        <v>112565</v>
      </c>
      <c r="F29" s="203"/>
      <c r="G29" s="203">
        <v>112565</v>
      </c>
      <c r="H29" s="203">
        <v>8528</v>
      </c>
      <c r="I29" s="203">
        <v>4784</v>
      </c>
      <c r="J29" s="203">
        <v>13312</v>
      </c>
      <c r="K29" s="203"/>
      <c r="L29" s="203"/>
      <c r="M29" s="203"/>
    </row>
    <row r="30" spans="1:13" x14ac:dyDescent="0.25">
      <c r="A30" s="86" t="s">
        <v>214</v>
      </c>
      <c r="B30" s="217">
        <v>3977</v>
      </c>
      <c r="C30" s="217">
        <v>929</v>
      </c>
      <c r="D30" s="218">
        <v>4906</v>
      </c>
      <c r="E30" s="16">
        <v>6215</v>
      </c>
      <c r="F30" s="16"/>
      <c r="G30" s="12">
        <v>6215</v>
      </c>
      <c r="H30" s="217">
        <v>825</v>
      </c>
      <c r="I30" s="217">
        <v>329</v>
      </c>
      <c r="J30" s="218">
        <v>1154</v>
      </c>
      <c r="K30" s="16"/>
      <c r="L30" s="16"/>
      <c r="M30" s="12"/>
    </row>
    <row r="31" spans="1:13" x14ac:dyDescent="0.25">
      <c r="A31" s="86" t="s">
        <v>215</v>
      </c>
      <c r="B31" s="217">
        <v>2484</v>
      </c>
      <c r="C31" s="217">
        <v>676</v>
      </c>
      <c r="D31" s="218">
        <v>3160</v>
      </c>
      <c r="E31" s="16">
        <v>8804</v>
      </c>
      <c r="F31" s="16"/>
      <c r="G31" s="12">
        <v>8804</v>
      </c>
      <c r="H31" s="217">
        <v>1206</v>
      </c>
      <c r="I31" s="217">
        <v>498</v>
      </c>
      <c r="J31" s="218">
        <v>1704</v>
      </c>
      <c r="K31" s="16"/>
      <c r="L31" s="16"/>
      <c r="M31" s="12"/>
    </row>
    <row r="32" spans="1:13" x14ac:dyDescent="0.25">
      <c r="A32" s="86" t="s">
        <v>216</v>
      </c>
      <c r="B32" s="217">
        <v>2204</v>
      </c>
      <c r="C32" s="217">
        <v>556</v>
      </c>
      <c r="D32" s="218">
        <v>2760</v>
      </c>
      <c r="E32" s="16">
        <v>11417</v>
      </c>
      <c r="F32" s="16"/>
      <c r="G32" s="12">
        <v>11417</v>
      </c>
      <c r="H32" s="217">
        <v>986</v>
      </c>
      <c r="I32" s="217">
        <v>504</v>
      </c>
      <c r="J32" s="218">
        <v>1490</v>
      </c>
      <c r="K32" s="16"/>
      <c r="L32" s="16"/>
      <c r="M32" s="12"/>
    </row>
    <row r="33" spans="1:13" x14ac:dyDescent="0.25">
      <c r="A33" s="86" t="s">
        <v>217</v>
      </c>
      <c r="B33" s="217">
        <v>1700</v>
      </c>
      <c r="C33" s="217">
        <v>521</v>
      </c>
      <c r="D33" s="218">
        <v>2221</v>
      </c>
      <c r="E33" s="16">
        <v>13188</v>
      </c>
      <c r="F33" s="16"/>
      <c r="G33" s="12">
        <v>13188</v>
      </c>
      <c r="H33" s="217">
        <v>916</v>
      </c>
      <c r="I33" s="217">
        <v>457</v>
      </c>
      <c r="J33" s="218">
        <v>1373</v>
      </c>
      <c r="K33" s="16"/>
      <c r="L33" s="16"/>
      <c r="M33" s="12"/>
    </row>
    <row r="34" spans="1:13" x14ac:dyDescent="0.25">
      <c r="A34" s="86" t="s">
        <v>218</v>
      </c>
      <c r="B34" s="217">
        <v>1247</v>
      </c>
      <c r="C34" s="217">
        <v>392</v>
      </c>
      <c r="D34" s="218">
        <v>1639</v>
      </c>
      <c r="E34" s="16">
        <v>9406</v>
      </c>
      <c r="F34" s="16"/>
      <c r="G34" s="12">
        <v>9406</v>
      </c>
      <c r="H34" s="217">
        <v>647</v>
      </c>
      <c r="I34" s="217">
        <v>349</v>
      </c>
      <c r="J34" s="218">
        <v>996</v>
      </c>
      <c r="K34" s="16"/>
      <c r="L34" s="16"/>
      <c r="M34" s="12"/>
    </row>
    <row r="35" spans="1:13" x14ac:dyDescent="0.25">
      <c r="A35" s="86" t="s">
        <v>219</v>
      </c>
      <c r="B35" s="217">
        <v>306</v>
      </c>
      <c r="C35" s="217">
        <v>115</v>
      </c>
      <c r="D35" s="218">
        <v>421</v>
      </c>
      <c r="E35" s="16">
        <v>2399</v>
      </c>
      <c r="F35" s="16"/>
      <c r="G35" s="12">
        <v>2399</v>
      </c>
      <c r="H35" s="217">
        <v>104</v>
      </c>
      <c r="I35" s="217">
        <v>59</v>
      </c>
      <c r="J35" s="218">
        <v>163</v>
      </c>
      <c r="K35" s="16"/>
      <c r="L35" s="16"/>
      <c r="M35" s="12"/>
    </row>
    <row r="36" spans="1:13" x14ac:dyDescent="0.25">
      <c r="A36" s="86" t="s">
        <v>220</v>
      </c>
      <c r="B36" s="217">
        <v>286</v>
      </c>
      <c r="C36" s="217">
        <v>90</v>
      </c>
      <c r="D36" s="218">
        <v>376</v>
      </c>
      <c r="E36" s="16">
        <v>1942</v>
      </c>
      <c r="F36" s="16"/>
      <c r="G36" s="12">
        <v>1942</v>
      </c>
      <c r="H36" s="217">
        <v>77</v>
      </c>
      <c r="I36" s="217">
        <v>34</v>
      </c>
      <c r="J36" s="218">
        <v>111</v>
      </c>
      <c r="K36" s="16"/>
      <c r="L36" s="16"/>
      <c r="M36" s="12"/>
    </row>
    <row r="37" spans="1:13" x14ac:dyDescent="0.25">
      <c r="A37" s="86" t="s">
        <v>221</v>
      </c>
      <c r="B37" s="217">
        <v>1400</v>
      </c>
      <c r="C37" s="217">
        <v>553</v>
      </c>
      <c r="D37" s="218">
        <v>1953</v>
      </c>
      <c r="E37" s="16">
        <v>11268</v>
      </c>
      <c r="F37" s="16"/>
      <c r="G37" s="12">
        <v>11268</v>
      </c>
      <c r="H37" s="217">
        <v>824</v>
      </c>
      <c r="I37" s="217">
        <v>464</v>
      </c>
      <c r="J37" s="218">
        <v>1288</v>
      </c>
      <c r="K37" s="16"/>
      <c r="L37" s="16"/>
      <c r="M37" s="12"/>
    </row>
    <row r="38" spans="1:13" x14ac:dyDescent="0.25">
      <c r="A38" s="86" t="s">
        <v>222</v>
      </c>
      <c r="B38" s="217">
        <v>1694</v>
      </c>
      <c r="C38" s="217">
        <v>639</v>
      </c>
      <c r="D38" s="218">
        <v>2333</v>
      </c>
      <c r="E38" s="16">
        <v>13926</v>
      </c>
      <c r="F38" s="16"/>
      <c r="G38" s="12">
        <v>13926</v>
      </c>
      <c r="H38" s="217">
        <v>788</v>
      </c>
      <c r="I38" s="217">
        <v>511</v>
      </c>
      <c r="J38" s="218">
        <v>1299</v>
      </c>
      <c r="K38" s="16"/>
      <c r="L38" s="16"/>
      <c r="M38" s="12"/>
    </row>
    <row r="39" spans="1:13" x14ac:dyDescent="0.25">
      <c r="A39" s="86" t="s">
        <v>223</v>
      </c>
      <c r="B39" s="217">
        <v>1770</v>
      </c>
      <c r="C39" s="217">
        <v>795</v>
      </c>
      <c r="D39" s="218">
        <v>2565</v>
      </c>
      <c r="E39" s="16">
        <v>12638</v>
      </c>
      <c r="F39" s="16"/>
      <c r="G39" s="12">
        <v>12638</v>
      </c>
      <c r="H39" s="217">
        <v>845</v>
      </c>
      <c r="I39" s="217">
        <v>542</v>
      </c>
      <c r="J39" s="218">
        <v>1387</v>
      </c>
      <c r="K39" s="16"/>
      <c r="L39" s="16"/>
      <c r="M39" s="12"/>
    </row>
    <row r="40" spans="1:13" x14ac:dyDescent="0.25">
      <c r="A40" s="86" t="s">
        <v>224</v>
      </c>
      <c r="B40" s="217">
        <v>2243</v>
      </c>
      <c r="C40" s="217">
        <v>1268</v>
      </c>
      <c r="D40" s="218">
        <v>3511</v>
      </c>
      <c r="E40" s="16">
        <v>11642</v>
      </c>
      <c r="F40" s="16"/>
      <c r="G40" s="12">
        <v>11642</v>
      </c>
      <c r="H40" s="217">
        <v>807</v>
      </c>
      <c r="I40" s="217">
        <v>682</v>
      </c>
      <c r="J40" s="218">
        <v>1489</v>
      </c>
      <c r="K40" s="16"/>
      <c r="L40" s="16"/>
      <c r="M40" s="12"/>
    </row>
    <row r="41" spans="1:13" x14ac:dyDescent="0.25">
      <c r="A41" s="86" t="s">
        <v>225</v>
      </c>
      <c r="B41" s="217">
        <v>346</v>
      </c>
      <c r="C41" s="217">
        <v>125</v>
      </c>
      <c r="D41" s="218">
        <v>471</v>
      </c>
      <c r="E41" s="16">
        <v>2333</v>
      </c>
      <c r="F41" s="16"/>
      <c r="G41" s="12">
        <v>2333</v>
      </c>
      <c r="H41" s="217">
        <v>59</v>
      </c>
      <c r="I41" s="217">
        <v>42</v>
      </c>
      <c r="J41" s="218">
        <v>101</v>
      </c>
      <c r="K41" s="16"/>
      <c r="L41" s="16"/>
      <c r="M41" s="12"/>
    </row>
    <row r="42" spans="1:13" x14ac:dyDescent="0.25">
      <c r="A42" s="86" t="s">
        <v>226</v>
      </c>
      <c r="B42" s="217">
        <v>155</v>
      </c>
      <c r="C42" s="217">
        <v>68</v>
      </c>
      <c r="D42" s="218">
        <v>223</v>
      </c>
      <c r="E42" s="16">
        <v>1125</v>
      </c>
      <c r="F42" s="16"/>
      <c r="G42" s="12">
        <v>1125</v>
      </c>
      <c r="H42" s="217">
        <v>24</v>
      </c>
      <c r="I42" s="217">
        <v>34</v>
      </c>
      <c r="J42" s="218">
        <v>58</v>
      </c>
      <c r="K42" s="16"/>
      <c r="L42" s="16"/>
      <c r="M42" s="12"/>
    </row>
    <row r="43" spans="1:13" x14ac:dyDescent="0.25">
      <c r="A43" s="86" t="s">
        <v>227</v>
      </c>
      <c r="B43" s="217">
        <v>106</v>
      </c>
      <c r="C43" s="217">
        <v>69</v>
      </c>
      <c r="D43" s="218">
        <v>175</v>
      </c>
      <c r="E43" s="16">
        <v>682</v>
      </c>
      <c r="F43" s="16"/>
      <c r="G43" s="12">
        <v>682</v>
      </c>
      <c r="H43" s="217">
        <v>30</v>
      </c>
      <c r="I43" s="217">
        <v>18</v>
      </c>
      <c r="J43" s="218">
        <v>48</v>
      </c>
      <c r="K43" s="16"/>
      <c r="L43" s="16"/>
      <c r="M43" s="12"/>
    </row>
    <row r="44" spans="1:13" x14ac:dyDescent="0.25">
      <c r="A44" s="86" t="s">
        <v>228</v>
      </c>
      <c r="B44" s="217">
        <v>847</v>
      </c>
      <c r="C44" s="217">
        <v>450</v>
      </c>
      <c r="D44" s="218">
        <v>1297</v>
      </c>
      <c r="E44" s="16">
        <v>5580</v>
      </c>
      <c r="F44" s="16"/>
      <c r="G44" s="12">
        <v>5580</v>
      </c>
      <c r="H44" s="217">
        <v>390</v>
      </c>
      <c r="I44" s="217">
        <v>261</v>
      </c>
      <c r="J44" s="218">
        <v>651</v>
      </c>
      <c r="K44" s="16"/>
      <c r="L44" s="16"/>
      <c r="M44" s="12"/>
    </row>
    <row r="45" spans="1:13" s="28" customFormat="1" x14ac:dyDescent="0.25">
      <c r="A45" s="202" t="s">
        <v>313</v>
      </c>
      <c r="B45" s="203">
        <v>4226</v>
      </c>
      <c r="C45" s="203">
        <v>2925</v>
      </c>
      <c r="D45" s="203">
        <v>7151</v>
      </c>
      <c r="E45" s="203">
        <v>74503</v>
      </c>
      <c r="F45" s="203">
        <v>24940</v>
      </c>
      <c r="G45" s="203">
        <v>99443</v>
      </c>
      <c r="H45" s="203">
        <v>4071</v>
      </c>
      <c r="I45" s="203">
        <v>4607</v>
      </c>
      <c r="J45" s="203">
        <v>8678</v>
      </c>
      <c r="K45" s="203">
        <v>5182</v>
      </c>
      <c r="L45" s="203">
        <v>3619</v>
      </c>
      <c r="M45" s="203">
        <v>8801</v>
      </c>
    </row>
    <row r="46" spans="1:13" s="28" customFormat="1" x14ac:dyDescent="0.25">
      <c r="A46" s="86" t="s">
        <v>254</v>
      </c>
      <c r="B46" s="217">
        <v>337</v>
      </c>
      <c r="C46" s="217">
        <v>205</v>
      </c>
      <c r="D46" s="218">
        <v>542</v>
      </c>
      <c r="E46" s="16">
        <v>12082</v>
      </c>
      <c r="F46" s="16">
        <v>2800</v>
      </c>
      <c r="G46" s="12">
        <v>14882</v>
      </c>
      <c r="H46" s="217">
        <v>151</v>
      </c>
      <c r="I46" s="217">
        <v>196</v>
      </c>
      <c r="J46" s="218">
        <v>347</v>
      </c>
      <c r="K46" s="16">
        <v>474</v>
      </c>
      <c r="L46" s="16">
        <v>290</v>
      </c>
      <c r="M46" s="12">
        <v>764</v>
      </c>
    </row>
    <row r="47" spans="1:13" s="28" customFormat="1" x14ac:dyDescent="0.25">
      <c r="A47" s="86" t="s">
        <v>255</v>
      </c>
      <c r="B47" s="217">
        <v>431</v>
      </c>
      <c r="C47" s="217">
        <v>253</v>
      </c>
      <c r="D47" s="218">
        <v>684</v>
      </c>
      <c r="E47" s="16">
        <v>7294</v>
      </c>
      <c r="F47" s="16">
        <v>2018</v>
      </c>
      <c r="G47" s="12">
        <v>9312</v>
      </c>
      <c r="H47" s="217">
        <v>202</v>
      </c>
      <c r="I47" s="217">
        <v>176</v>
      </c>
      <c r="J47" s="218">
        <v>378</v>
      </c>
      <c r="K47" s="16">
        <v>327</v>
      </c>
      <c r="L47" s="16">
        <v>220</v>
      </c>
      <c r="M47" s="12">
        <v>547</v>
      </c>
    </row>
    <row r="48" spans="1:13" s="28" customFormat="1" x14ac:dyDescent="0.25">
      <c r="A48" s="86" t="s">
        <v>256</v>
      </c>
      <c r="B48" s="217">
        <v>1009</v>
      </c>
      <c r="C48" s="217">
        <v>657</v>
      </c>
      <c r="D48" s="218">
        <v>1666</v>
      </c>
      <c r="E48" s="16">
        <v>17851</v>
      </c>
      <c r="F48" s="16">
        <v>5531</v>
      </c>
      <c r="G48" s="12">
        <v>23382</v>
      </c>
      <c r="H48" s="217">
        <v>1136</v>
      </c>
      <c r="I48" s="217">
        <v>1121</v>
      </c>
      <c r="J48" s="218">
        <v>2257</v>
      </c>
      <c r="K48" s="16">
        <v>1678</v>
      </c>
      <c r="L48" s="16">
        <v>1085</v>
      </c>
      <c r="M48" s="12">
        <v>2763</v>
      </c>
    </row>
    <row r="49" spans="1:13" s="28" customFormat="1" x14ac:dyDescent="0.25">
      <c r="A49" s="86" t="s">
        <v>278</v>
      </c>
      <c r="B49" s="217">
        <v>543</v>
      </c>
      <c r="C49" s="217">
        <v>422</v>
      </c>
      <c r="D49" s="218">
        <v>965</v>
      </c>
      <c r="E49" s="16">
        <v>9341</v>
      </c>
      <c r="F49" s="16">
        <v>3422</v>
      </c>
      <c r="G49" s="12">
        <v>12763</v>
      </c>
      <c r="H49" s="217">
        <v>574</v>
      </c>
      <c r="I49" s="217">
        <v>746</v>
      </c>
      <c r="J49" s="218">
        <v>1320</v>
      </c>
      <c r="K49" s="16">
        <v>723</v>
      </c>
      <c r="L49" s="16">
        <v>559</v>
      </c>
      <c r="M49" s="12">
        <v>1282</v>
      </c>
    </row>
    <row r="50" spans="1:13" s="28" customFormat="1" x14ac:dyDescent="0.25">
      <c r="A50" s="86" t="s">
        <v>299</v>
      </c>
      <c r="B50" s="217">
        <v>399</v>
      </c>
      <c r="C50" s="217">
        <v>304</v>
      </c>
      <c r="D50" s="218">
        <v>703</v>
      </c>
      <c r="E50" s="16">
        <v>5967</v>
      </c>
      <c r="F50" s="16">
        <v>2510</v>
      </c>
      <c r="G50" s="12">
        <v>8477</v>
      </c>
      <c r="H50" s="217">
        <v>437</v>
      </c>
      <c r="I50" s="217">
        <v>520</v>
      </c>
      <c r="J50" s="218">
        <v>957</v>
      </c>
      <c r="K50" s="16">
        <v>489</v>
      </c>
      <c r="L50" s="16">
        <v>390</v>
      </c>
      <c r="M50" s="12">
        <v>879</v>
      </c>
    </row>
    <row r="51" spans="1:13" s="28" customFormat="1" x14ac:dyDescent="0.25">
      <c r="A51" s="86" t="s">
        <v>300</v>
      </c>
      <c r="B51" s="217">
        <v>368</v>
      </c>
      <c r="C51" s="217">
        <v>234</v>
      </c>
      <c r="D51" s="218">
        <v>602</v>
      </c>
      <c r="E51" s="16">
        <v>6581</v>
      </c>
      <c r="F51" s="16">
        <v>2175</v>
      </c>
      <c r="G51" s="12">
        <v>8756</v>
      </c>
      <c r="H51" s="217">
        <v>432</v>
      </c>
      <c r="I51" s="217">
        <v>511</v>
      </c>
      <c r="J51" s="218">
        <v>943</v>
      </c>
      <c r="K51" s="16">
        <v>474</v>
      </c>
      <c r="L51" s="16">
        <v>287</v>
      </c>
      <c r="M51" s="12">
        <v>761</v>
      </c>
    </row>
    <row r="52" spans="1:13" s="28" customFormat="1" x14ac:dyDescent="0.25">
      <c r="A52" s="86" t="s">
        <v>301</v>
      </c>
      <c r="B52" s="217">
        <v>412</v>
      </c>
      <c r="C52" s="217">
        <v>357</v>
      </c>
      <c r="D52" s="218">
        <v>769</v>
      </c>
      <c r="E52" s="16">
        <v>5325</v>
      </c>
      <c r="F52" s="16">
        <v>2398</v>
      </c>
      <c r="G52" s="12">
        <v>7723</v>
      </c>
      <c r="H52" s="217">
        <v>429</v>
      </c>
      <c r="I52" s="217">
        <v>500</v>
      </c>
      <c r="J52" s="218">
        <v>929</v>
      </c>
      <c r="K52" s="16">
        <v>361</v>
      </c>
      <c r="L52" s="16">
        <v>286</v>
      </c>
      <c r="M52" s="12">
        <v>647</v>
      </c>
    </row>
    <row r="53" spans="1:13" s="28" customFormat="1" x14ac:dyDescent="0.25">
      <c r="A53" s="219">
        <v>43988</v>
      </c>
      <c r="B53" s="217">
        <v>87</v>
      </c>
      <c r="C53" s="217">
        <v>71</v>
      </c>
      <c r="D53" s="218">
        <v>158</v>
      </c>
      <c r="E53" s="16">
        <v>1264</v>
      </c>
      <c r="F53" s="16">
        <v>505</v>
      </c>
      <c r="G53" s="12">
        <v>1769</v>
      </c>
      <c r="H53" s="217">
        <v>58</v>
      </c>
      <c r="I53" s="217">
        <v>81</v>
      </c>
      <c r="J53" s="218">
        <v>139</v>
      </c>
      <c r="K53" s="16">
        <v>65</v>
      </c>
      <c r="L53" s="16">
        <v>42</v>
      </c>
      <c r="M53" s="12">
        <v>107</v>
      </c>
    </row>
    <row r="54" spans="1:13" s="28" customFormat="1" x14ac:dyDescent="0.25">
      <c r="A54" s="219">
        <v>43989</v>
      </c>
      <c r="B54" s="217">
        <v>87</v>
      </c>
      <c r="C54" s="217">
        <v>48</v>
      </c>
      <c r="D54" s="218">
        <v>135</v>
      </c>
      <c r="E54" s="16">
        <v>1275</v>
      </c>
      <c r="F54" s="16">
        <v>468</v>
      </c>
      <c r="G54" s="12">
        <v>1743</v>
      </c>
      <c r="H54" s="217">
        <v>43</v>
      </c>
      <c r="I54" s="217">
        <v>67</v>
      </c>
      <c r="J54" s="218">
        <v>110</v>
      </c>
      <c r="K54" s="16">
        <v>64</v>
      </c>
      <c r="L54" s="16">
        <v>54</v>
      </c>
      <c r="M54" s="12">
        <v>118</v>
      </c>
    </row>
    <row r="55" spans="1:13" s="28" customFormat="1" x14ac:dyDescent="0.25">
      <c r="A55" s="219">
        <v>43990</v>
      </c>
      <c r="B55" s="217">
        <v>536</v>
      </c>
      <c r="C55" s="217">
        <v>362</v>
      </c>
      <c r="D55" s="218">
        <v>898</v>
      </c>
      <c r="E55" s="16">
        <v>7192</v>
      </c>
      <c r="F55" s="16">
        <v>3035</v>
      </c>
      <c r="G55" s="12">
        <v>10227</v>
      </c>
      <c r="H55" s="217">
        <v>591</v>
      </c>
      <c r="I55" s="217">
        <v>669</v>
      </c>
      <c r="J55" s="218">
        <v>1260</v>
      </c>
      <c r="K55" s="16">
        <v>504</v>
      </c>
      <c r="L55" s="16">
        <v>388</v>
      </c>
      <c r="M55" s="12">
        <v>892</v>
      </c>
    </row>
    <row r="56" spans="1:13" s="28" customFormat="1" x14ac:dyDescent="0.25">
      <c r="A56" s="219">
        <v>43991</v>
      </c>
      <c r="B56" s="217">
        <v>17</v>
      </c>
      <c r="C56" s="217">
        <v>12</v>
      </c>
      <c r="D56" s="218">
        <v>29</v>
      </c>
      <c r="E56" s="16">
        <v>331</v>
      </c>
      <c r="F56" s="16">
        <v>78</v>
      </c>
      <c r="G56" s="12">
        <v>409</v>
      </c>
      <c r="H56" s="217">
        <v>18</v>
      </c>
      <c r="I56" s="217">
        <v>20</v>
      </c>
      <c r="J56" s="218">
        <v>38</v>
      </c>
      <c r="K56" s="16">
        <v>23</v>
      </c>
      <c r="L56" s="16">
        <v>18</v>
      </c>
      <c r="M56" s="12">
        <v>41</v>
      </c>
    </row>
    <row r="57" spans="1:13" s="28" customFormat="1" x14ac:dyDescent="0.25">
      <c r="A57" s="95" t="s">
        <v>2</v>
      </c>
      <c r="B57" s="18">
        <v>185154</v>
      </c>
      <c r="C57" s="18">
        <v>10171</v>
      </c>
      <c r="D57" s="18">
        <v>195325</v>
      </c>
      <c r="E57" s="18"/>
      <c r="F57" s="18"/>
      <c r="G57" s="18"/>
      <c r="H57" s="18">
        <v>12599</v>
      </c>
      <c r="I57" s="18">
        <v>9391</v>
      </c>
      <c r="J57" s="18">
        <v>21990</v>
      </c>
      <c r="K57" s="18">
        <v>5182</v>
      </c>
      <c r="L57" s="18">
        <v>3619</v>
      </c>
      <c r="M57" s="18">
        <v>8801</v>
      </c>
    </row>
    <row r="58" spans="1:13" s="28" customFormat="1" x14ac:dyDescent="0.25"/>
    <row r="59" spans="1:13" s="28" customFormat="1" x14ac:dyDescent="0.25"/>
    <row r="60" spans="1:13" s="28" customFormat="1" x14ac:dyDescent="0.25"/>
    <row r="61" spans="1:13" x14ac:dyDescent="0.25">
      <c r="A61" s="3" t="s">
        <v>142</v>
      </c>
    </row>
    <row r="62" spans="1:13" x14ac:dyDescent="0.25">
      <c r="A62" s="3" t="s">
        <v>143</v>
      </c>
    </row>
    <row r="63" spans="1:13" x14ac:dyDescent="0.25">
      <c r="A63" s="28"/>
    </row>
    <row r="64" spans="1:13" x14ac:dyDescent="0.25">
      <c r="A64" s="204"/>
      <c r="B64" s="220" t="s">
        <v>124</v>
      </c>
      <c r="C64" s="221"/>
      <c r="D64" s="221"/>
      <c r="E64" s="222"/>
      <c r="F64" s="220" t="s">
        <v>122</v>
      </c>
      <c r="G64" s="221"/>
      <c r="H64" s="222"/>
      <c r="I64" s="220" t="s">
        <v>123</v>
      </c>
      <c r="J64" s="221"/>
      <c r="K64" s="222"/>
      <c r="L64" s="220" t="s">
        <v>276</v>
      </c>
      <c r="M64" s="222"/>
    </row>
    <row r="65" spans="1:13" s="28" customFormat="1" ht="30" customHeight="1" x14ac:dyDescent="0.25">
      <c r="A65" s="204"/>
      <c r="B65" s="95"/>
      <c r="C65" s="223" t="s">
        <v>316</v>
      </c>
      <c r="D65" s="223" t="s">
        <v>317</v>
      </c>
      <c r="E65" s="223" t="s">
        <v>318</v>
      </c>
      <c r="F65" s="95"/>
      <c r="G65" s="223" t="s">
        <v>317</v>
      </c>
      <c r="H65" s="223" t="s">
        <v>318</v>
      </c>
      <c r="I65" s="95"/>
      <c r="J65" s="223" t="s">
        <v>317</v>
      </c>
      <c r="K65" s="223" t="s">
        <v>318</v>
      </c>
      <c r="L65" s="95"/>
      <c r="M65" s="223" t="s">
        <v>318</v>
      </c>
    </row>
    <row r="66" spans="1:13" x14ac:dyDescent="0.25">
      <c r="A66" s="205" t="s">
        <v>2</v>
      </c>
      <c r="B66" s="18">
        <v>195325</v>
      </c>
      <c r="C66" s="109">
        <v>160163</v>
      </c>
      <c r="D66" s="109">
        <v>28011</v>
      </c>
      <c r="E66" s="109">
        <v>7151</v>
      </c>
      <c r="F66" s="18"/>
      <c r="G66" s="109">
        <v>112565</v>
      </c>
      <c r="H66" s="109">
        <v>99443</v>
      </c>
      <c r="I66" s="18">
        <v>21990</v>
      </c>
      <c r="J66" s="109">
        <v>13312</v>
      </c>
      <c r="K66" s="109">
        <v>8678</v>
      </c>
      <c r="L66" s="18">
        <v>8801</v>
      </c>
      <c r="M66" s="109">
        <v>8801</v>
      </c>
    </row>
    <row r="67" spans="1:13" x14ac:dyDescent="0.25">
      <c r="A67" s="238" t="s">
        <v>7</v>
      </c>
      <c r="B67" s="18">
        <v>13591</v>
      </c>
      <c r="C67" s="109">
        <v>11090</v>
      </c>
      <c r="D67" s="109">
        <v>2041</v>
      </c>
      <c r="E67" s="109">
        <v>460</v>
      </c>
      <c r="F67" s="18">
        <v>15075</v>
      </c>
      <c r="G67" s="109">
        <v>8196</v>
      </c>
      <c r="H67" s="109">
        <v>6879</v>
      </c>
      <c r="I67" s="18">
        <v>1130</v>
      </c>
      <c r="J67" s="109">
        <v>639</v>
      </c>
      <c r="K67" s="109">
        <v>491</v>
      </c>
      <c r="L67" s="18">
        <v>381</v>
      </c>
      <c r="M67" s="109">
        <v>381</v>
      </c>
    </row>
    <row r="68" spans="1:13" x14ac:dyDescent="0.25">
      <c r="A68" s="238" t="s">
        <v>33</v>
      </c>
      <c r="B68" s="18">
        <v>2451</v>
      </c>
      <c r="C68" s="109">
        <v>2020</v>
      </c>
      <c r="D68" s="109">
        <v>349</v>
      </c>
      <c r="E68" s="109">
        <v>82</v>
      </c>
      <c r="F68" s="18">
        <v>2696</v>
      </c>
      <c r="G68" s="109">
        <v>1522</v>
      </c>
      <c r="H68" s="109">
        <v>1174</v>
      </c>
      <c r="I68" s="18">
        <v>114</v>
      </c>
      <c r="J68" s="109">
        <v>75</v>
      </c>
      <c r="K68" s="109">
        <v>39</v>
      </c>
      <c r="L68" s="18">
        <v>44</v>
      </c>
      <c r="M68" s="109">
        <v>44</v>
      </c>
    </row>
    <row r="69" spans="1:13" x14ac:dyDescent="0.25">
      <c r="A69" s="238" t="s">
        <v>30</v>
      </c>
      <c r="B69" s="18">
        <v>15768</v>
      </c>
      <c r="C69" s="109">
        <v>12796</v>
      </c>
      <c r="D69" s="109">
        <v>2363</v>
      </c>
      <c r="E69" s="109">
        <v>609</v>
      </c>
      <c r="F69" s="18">
        <v>18880</v>
      </c>
      <c r="G69" s="109">
        <v>10112</v>
      </c>
      <c r="H69" s="109">
        <v>8768</v>
      </c>
      <c r="I69" s="18">
        <v>1611</v>
      </c>
      <c r="J69" s="109">
        <v>917</v>
      </c>
      <c r="K69" s="109">
        <v>694</v>
      </c>
      <c r="L69" s="18">
        <v>596</v>
      </c>
      <c r="M69" s="109">
        <v>596</v>
      </c>
    </row>
    <row r="70" spans="1:13" x14ac:dyDescent="0.25">
      <c r="A70" s="238" t="s">
        <v>23</v>
      </c>
      <c r="B70" s="18">
        <v>2775</v>
      </c>
      <c r="C70" s="109">
        <v>2340</v>
      </c>
      <c r="D70" s="109">
        <v>359</v>
      </c>
      <c r="E70" s="109">
        <v>76</v>
      </c>
      <c r="F70" s="18">
        <v>3117</v>
      </c>
      <c r="G70" s="109">
        <v>1781</v>
      </c>
      <c r="H70" s="109">
        <v>1336</v>
      </c>
      <c r="I70" s="18">
        <v>123</v>
      </c>
      <c r="J70" s="109">
        <v>74</v>
      </c>
      <c r="K70" s="109">
        <v>49</v>
      </c>
      <c r="L70" s="18">
        <v>39</v>
      </c>
      <c r="M70" s="109">
        <v>39</v>
      </c>
    </row>
    <row r="71" spans="1:13" x14ac:dyDescent="0.25">
      <c r="A71" s="238" t="s">
        <v>35</v>
      </c>
      <c r="B71" s="18">
        <v>2896</v>
      </c>
      <c r="C71" s="109">
        <v>2379</v>
      </c>
      <c r="D71" s="109">
        <v>437</v>
      </c>
      <c r="E71" s="109">
        <v>80</v>
      </c>
      <c r="F71" s="18">
        <v>3079</v>
      </c>
      <c r="G71" s="109">
        <v>1714</v>
      </c>
      <c r="H71" s="109">
        <v>1365</v>
      </c>
      <c r="I71" s="18">
        <v>265</v>
      </c>
      <c r="J71" s="109">
        <v>160</v>
      </c>
      <c r="K71" s="109">
        <v>105</v>
      </c>
      <c r="L71" s="18">
        <v>107</v>
      </c>
      <c r="M71" s="109">
        <v>107</v>
      </c>
    </row>
    <row r="72" spans="1:13" x14ac:dyDescent="0.25">
      <c r="A72" s="238" t="s">
        <v>20</v>
      </c>
      <c r="B72" s="18">
        <v>7149</v>
      </c>
      <c r="C72" s="109">
        <v>5900</v>
      </c>
      <c r="D72" s="109">
        <v>1054</v>
      </c>
      <c r="E72" s="109">
        <v>195</v>
      </c>
      <c r="F72" s="18">
        <v>7431</v>
      </c>
      <c r="G72" s="109">
        <v>4100</v>
      </c>
      <c r="H72" s="109">
        <v>3331</v>
      </c>
      <c r="I72" s="18">
        <v>707</v>
      </c>
      <c r="J72" s="109">
        <v>461</v>
      </c>
      <c r="K72" s="109">
        <v>246</v>
      </c>
      <c r="L72" s="18">
        <v>272</v>
      </c>
      <c r="M72" s="109">
        <v>272</v>
      </c>
    </row>
    <row r="73" spans="1:13" x14ac:dyDescent="0.25">
      <c r="A73" s="238" t="s">
        <v>32</v>
      </c>
      <c r="B73" s="18">
        <v>2604</v>
      </c>
      <c r="C73" s="109">
        <v>2204</v>
      </c>
      <c r="D73" s="109">
        <v>324</v>
      </c>
      <c r="E73" s="109">
        <v>76</v>
      </c>
      <c r="F73" s="18">
        <v>2974</v>
      </c>
      <c r="G73" s="109">
        <v>1603</v>
      </c>
      <c r="H73" s="109">
        <v>1371</v>
      </c>
      <c r="I73" s="18">
        <v>227</v>
      </c>
      <c r="J73" s="109">
        <v>128</v>
      </c>
      <c r="K73" s="109">
        <v>99</v>
      </c>
      <c r="L73" s="18">
        <v>73</v>
      </c>
      <c r="M73" s="109">
        <v>73</v>
      </c>
    </row>
    <row r="74" spans="1:13" x14ac:dyDescent="0.25">
      <c r="A74" s="238" t="s">
        <v>24</v>
      </c>
      <c r="B74" s="18">
        <v>13534</v>
      </c>
      <c r="C74" s="109">
        <v>10928</v>
      </c>
      <c r="D74" s="109">
        <v>2113</v>
      </c>
      <c r="E74" s="109">
        <v>493</v>
      </c>
      <c r="F74" s="18">
        <v>14843</v>
      </c>
      <c r="G74" s="109">
        <v>7692</v>
      </c>
      <c r="H74" s="109">
        <v>7151</v>
      </c>
      <c r="I74" s="18">
        <v>1115</v>
      </c>
      <c r="J74" s="109">
        <v>691</v>
      </c>
      <c r="K74" s="109">
        <v>424</v>
      </c>
      <c r="L74" s="18">
        <v>480</v>
      </c>
      <c r="M74" s="109">
        <v>480</v>
      </c>
    </row>
    <row r="75" spans="1:13" x14ac:dyDescent="0.25">
      <c r="A75" s="238" t="s">
        <v>36</v>
      </c>
      <c r="B75" s="18">
        <v>2654</v>
      </c>
      <c r="C75" s="109">
        <v>2204</v>
      </c>
      <c r="D75" s="109">
        <v>348</v>
      </c>
      <c r="E75" s="109">
        <v>102</v>
      </c>
      <c r="F75" s="18">
        <v>2906</v>
      </c>
      <c r="G75" s="109">
        <v>1625</v>
      </c>
      <c r="H75" s="109">
        <v>1281</v>
      </c>
      <c r="I75" s="18">
        <v>185</v>
      </c>
      <c r="J75" s="109">
        <v>102</v>
      </c>
      <c r="K75" s="109">
        <v>83</v>
      </c>
      <c r="L75" s="18">
        <v>62</v>
      </c>
      <c r="M75" s="109">
        <v>62</v>
      </c>
    </row>
    <row r="76" spans="1:13" x14ac:dyDescent="0.25">
      <c r="A76" s="238" t="s">
        <v>31</v>
      </c>
      <c r="B76" s="18">
        <v>8741</v>
      </c>
      <c r="C76" s="109">
        <v>7127</v>
      </c>
      <c r="D76" s="109">
        <v>1321</v>
      </c>
      <c r="E76" s="109">
        <v>293</v>
      </c>
      <c r="F76" s="18">
        <v>9227</v>
      </c>
      <c r="G76" s="109">
        <v>5099</v>
      </c>
      <c r="H76" s="109">
        <v>4128</v>
      </c>
      <c r="I76" s="18">
        <v>742</v>
      </c>
      <c r="J76" s="109">
        <v>444</v>
      </c>
      <c r="K76" s="109">
        <v>298</v>
      </c>
      <c r="L76" s="18">
        <v>245</v>
      </c>
      <c r="M76" s="109">
        <v>245</v>
      </c>
    </row>
    <row r="77" spans="1:13" x14ac:dyDescent="0.25">
      <c r="A77" s="238" t="s">
        <v>6</v>
      </c>
      <c r="B77" s="18">
        <v>43622</v>
      </c>
      <c r="C77" s="109">
        <v>35677</v>
      </c>
      <c r="D77" s="109">
        <v>6181</v>
      </c>
      <c r="E77" s="109">
        <v>1764</v>
      </c>
      <c r="F77" s="18">
        <v>43302</v>
      </c>
      <c r="G77" s="109">
        <v>21824</v>
      </c>
      <c r="H77" s="109">
        <v>21478</v>
      </c>
      <c r="I77" s="18">
        <v>7111</v>
      </c>
      <c r="J77" s="109">
        <v>4448</v>
      </c>
      <c r="K77" s="109">
        <v>2663</v>
      </c>
      <c r="L77" s="18">
        <v>3112</v>
      </c>
      <c r="M77" s="109">
        <v>3112</v>
      </c>
    </row>
    <row r="78" spans="1:13" x14ac:dyDescent="0.25">
      <c r="A78" s="238" t="s">
        <v>27</v>
      </c>
      <c r="B78" s="18">
        <v>1683</v>
      </c>
      <c r="C78" s="109">
        <v>1435</v>
      </c>
      <c r="D78" s="109">
        <v>206</v>
      </c>
      <c r="E78" s="109">
        <v>42</v>
      </c>
      <c r="F78" s="18">
        <v>1785</v>
      </c>
      <c r="G78" s="109">
        <v>1035</v>
      </c>
      <c r="H78" s="109">
        <v>750</v>
      </c>
      <c r="I78" s="18">
        <v>113</v>
      </c>
      <c r="J78" s="109">
        <v>80</v>
      </c>
      <c r="K78" s="109">
        <v>33</v>
      </c>
      <c r="L78" s="18">
        <v>44</v>
      </c>
      <c r="M78" s="109">
        <v>44</v>
      </c>
    </row>
    <row r="79" spans="1:13" x14ac:dyDescent="0.25">
      <c r="A79" s="238" t="s">
        <v>5</v>
      </c>
      <c r="B79" s="18">
        <v>32442</v>
      </c>
      <c r="C79" s="109">
        <v>26596</v>
      </c>
      <c r="D79" s="109">
        <v>4564</v>
      </c>
      <c r="E79" s="109">
        <v>1282</v>
      </c>
      <c r="F79" s="18">
        <v>37791</v>
      </c>
      <c r="G79" s="109">
        <v>19986</v>
      </c>
      <c r="H79" s="109">
        <v>17805</v>
      </c>
      <c r="I79" s="18">
        <v>4160</v>
      </c>
      <c r="J79" s="109">
        <v>2443</v>
      </c>
      <c r="K79" s="109">
        <v>1717</v>
      </c>
      <c r="L79" s="18">
        <v>1611</v>
      </c>
      <c r="M79" s="109">
        <v>1611</v>
      </c>
    </row>
    <row r="80" spans="1:13" x14ac:dyDescent="0.25">
      <c r="A80" s="238" t="s">
        <v>34</v>
      </c>
      <c r="B80" s="18">
        <v>6735</v>
      </c>
      <c r="C80" s="109">
        <v>5547</v>
      </c>
      <c r="D80" s="109">
        <v>976</v>
      </c>
      <c r="E80" s="109">
        <v>212</v>
      </c>
      <c r="F80" s="18">
        <v>6976</v>
      </c>
      <c r="G80" s="109">
        <v>3862</v>
      </c>
      <c r="H80" s="109">
        <v>3114</v>
      </c>
      <c r="I80" s="18">
        <v>544</v>
      </c>
      <c r="J80" s="109">
        <v>324</v>
      </c>
      <c r="K80" s="109">
        <v>220</v>
      </c>
      <c r="L80" s="18">
        <v>207</v>
      </c>
      <c r="M80" s="109">
        <v>207</v>
      </c>
    </row>
    <row r="81" spans="1:13" x14ac:dyDescent="0.25">
      <c r="A81" s="238" t="s">
        <v>8</v>
      </c>
      <c r="B81" s="18">
        <v>15944</v>
      </c>
      <c r="C81" s="109">
        <v>13142</v>
      </c>
      <c r="D81" s="109">
        <v>2237</v>
      </c>
      <c r="E81" s="109">
        <v>565</v>
      </c>
      <c r="F81" s="18">
        <v>16744</v>
      </c>
      <c r="G81" s="109">
        <v>8740</v>
      </c>
      <c r="H81" s="109">
        <v>8004</v>
      </c>
      <c r="I81" s="18">
        <v>1744</v>
      </c>
      <c r="J81" s="109">
        <v>1146</v>
      </c>
      <c r="K81" s="109">
        <v>598</v>
      </c>
      <c r="L81" s="18">
        <v>774</v>
      </c>
      <c r="M81" s="109">
        <v>774</v>
      </c>
    </row>
    <row r="82" spans="1:13" x14ac:dyDescent="0.25">
      <c r="A82" s="238" t="s">
        <v>26</v>
      </c>
      <c r="B82" s="18">
        <v>5333</v>
      </c>
      <c r="C82" s="109">
        <v>4325</v>
      </c>
      <c r="D82" s="109">
        <v>789</v>
      </c>
      <c r="E82" s="109">
        <v>219</v>
      </c>
      <c r="F82" s="18">
        <v>6109</v>
      </c>
      <c r="G82" s="109">
        <v>3375</v>
      </c>
      <c r="H82" s="109">
        <v>2734</v>
      </c>
      <c r="I82" s="18">
        <v>329</v>
      </c>
      <c r="J82" s="109">
        <v>196</v>
      </c>
      <c r="K82" s="109">
        <v>133</v>
      </c>
      <c r="L82" s="18">
        <v>120</v>
      </c>
      <c r="M82" s="109">
        <v>120</v>
      </c>
    </row>
    <row r="83" spans="1:13" x14ac:dyDescent="0.25">
      <c r="A83" s="238" t="s">
        <v>25</v>
      </c>
      <c r="B83" s="18">
        <v>3875</v>
      </c>
      <c r="C83" s="109">
        <v>3186</v>
      </c>
      <c r="D83" s="109">
        <v>522</v>
      </c>
      <c r="E83" s="109">
        <v>167</v>
      </c>
      <c r="F83" s="18">
        <v>4200</v>
      </c>
      <c r="G83" s="109">
        <v>2389</v>
      </c>
      <c r="H83" s="109">
        <v>1811</v>
      </c>
      <c r="I83" s="18">
        <v>245</v>
      </c>
      <c r="J83" s="109">
        <v>151</v>
      </c>
      <c r="K83" s="109">
        <v>94</v>
      </c>
      <c r="L83" s="18">
        <v>85</v>
      </c>
      <c r="M83" s="109">
        <v>85</v>
      </c>
    </row>
    <row r="84" spans="1:13" x14ac:dyDescent="0.25">
      <c r="A84" s="238" t="s">
        <v>29</v>
      </c>
      <c r="B84" s="18">
        <v>5700</v>
      </c>
      <c r="C84" s="109">
        <v>4676</v>
      </c>
      <c r="D84" s="109">
        <v>828</v>
      </c>
      <c r="E84" s="109">
        <v>196</v>
      </c>
      <c r="F84" s="18">
        <v>6199</v>
      </c>
      <c r="G84" s="109">
        <v>3469</v>
      </c>
      <c r="H84" s="109">
        <v>2730</v>
      </c>
      <c r="I84" s="18">
        <v>458</v>
      </c>
      <c r="J84" s="109">
        <v>288</v>
      </c>
      <c r="K84" s="109">
        <v>170</v>
      </c>
      <c r="L84" s="18">
        <v>181</v>
      </c>
      <c r="M84" s="109">
        <v>181</v>
      </c>
    </row>
    <row r="85" spans="1:13" x14ac:dyDescent="0.25">
      <c r="A85" s="238" t="s">
        <v>257</v>
      </c>
      <c r="B85" s="18">
        <v>3523</v>
      </c>
      <c r="C85" s="109">
        <v>2894</v>
      </c>
      <c r="D85" s="109">
        <v>498</v>
      </c>
      <c r="E85" s="109">
        <v>131</v>
      </c>
      <c r="F85" s="18">
        <v>3570</v>
      </c>
      <c r="G85" s="109">
        <v>1815</v>
      </c>
      <c r="H85" s="109">
        <v>1755</v>
      </c>
      <c r="I85" s="18">
        <v>265</v>
      </c>
      <c r="J85" s="109">
        <v>115</v>
      </c>
      <c r="K85" s="109">
        <v>150</v>
      </c>
      <c r="L85" s="18">
        <v>65</v>
      </c>
      <c r="M85" s="109">
        <v>65</v>
      </c>
    </row>
    <row r="86" spans="1:13" x14ac:dyDescent="0.25">
      <c r="A86" s="238" t="s">
        <v>144</v>
      </c>
      <c r="B86" s="18">
        <v>4208</v>
      </c>
      <c r="C86" s="109">
        <v>3618</v>
      </c>
      <c r="D86" s="109">
        <v>484</v>
      </c>
      <c r="E86" s="109">
        <v>106</v>
      </c>
      <c r="F86" s="18">
        <v>5006</v>
      </c>
      <c r="G86" s="109">
        <v>2576</v>
      </c>
      <c r="H86" s="109">
        <v>2430</v>
      </c>
      <c r="I86" s="18">
        <v>741</v>
      </c>
      <c r="J86" s="109">
        <v>394</v>
      </c>
      <c r="K86" s="109">
        <v>347</v>
      </c>
      <c r="L86" s="18">
        <v>282</v>
      </c>
      <c r="M86" s="109">
        <v>282</v>
      </c>
    </row>
    <row r="87" spans="1:13" x14ac:dyDescent="0.25">
      <c r="A87" s="238" t="s">
        <v>37</v>
      </c>
      <c r="B87" s="18">
        <v>97</v>
      </c>
      <c r="C87" s="109">
        <v>79</v>
      </c>
      <c r="D87" s="109">
        <v>17</v>
      </c>
      <c r="E87" s="109">
        <v>1</v>
      </c>
      <c r="F87" s="18">
        <v>98</v>
      </c>
      <c r="G87" s="109">
        <v>50</v>
      </c>
      <c r="H87" s="109">
        <v>48</v>
      </c>
      <c r="I87" s="18">
        <v>61</v>
      </c>
      <c r="J87" s="109">
        <v>36</v>
      </c>
      <c r="K87" s="109">
        <v>25</v>
      </c>
      <c r="L87" s="18">
        <v>21</v>
      </c>
      <c r="M87" s="109">
        <v>21</v>
      </c>
    </row>
    <row r="91" spans="1:13" x14ac:dyDescent="0.25">
      <c r="A91" s="3" t="s">
        <v>279</v>
      </c>
      <c r="B91" s="28"/>
      <c r="C91" s="28"/>
      <c r="D91" s="28"/>
      <c r="E91" s="28"/>
      <c r="F91" s="28"/>
      <c r="G91" s="28"/>
      <c r="H91" s="28"/>
    </row>
    <row r="92" spans="1:13" x14ac:dyDescent="0.25">
      <c r="A92" s="28"/>
      <c r="B92" s="28"/>
      <c r="C92" s="28"/>
      <c r="D92" s="28"/>
      <c r="E92" s="28"/>
      <c r="F92" s="28"/>
      <c r="G92" s="28"/>
      <c r="H92" s="28"/>
    </row>
    <row r="93" spans="1:13" ht="36.75" customHeight="1" x14ac:dyDescent="0.25">
      <c r="A93" s="28"/>
      <c r="B93" s="28"/>
      <c r="C93" s="28"/>
      <c r="D93" s="28"/>
      <c r="E93" s="150" t="s">
        <v>261</v>
      </c>
      <c r="F93" s="151"/>
      <c r="G93" s="151"/>
      <c r="H93" s="151"/>
      <c r="I93" s="151"/>
      <c r="J93" s="151"/>
    </row>
    <row r="94" spans="1:13" x14ac:dyDescent="0.25">
      <c r="A94" s="96"/>
      <c r="B94" s="96"/>
      <c r="C94" s="96"/>
      <c r="D94" s="96"/>
      <c r="E94" s="196" t="s">
        <v>2</v>
      </c>
      <c r="F94" s="211"/>
      <c r="G94" s="200" t="s">
        <v>152</v>
      </c>
      <c r="H94" s="210"/>
      <c r="I94" s="200" t="s">
        <v>153</v>
      </c>
      <c r="J94" s="210"/>
    </row>
    <row r="95" spans="1:13" x14ac:dyDescent="0.25">
      <c r="A95" s="147" t="s">
        <v>280</v>
      </c>
      <c r="B95" s="148"/>
      <c r="C95" s="148"/>
      <c r="D95" s="149"/>
      <c r="E95" s="208">
        <v>151221</v>
      </c>
      <c r="F95" s="209"/>
      <c r="G95" s="206">
        <v>82288</v>
      </c>
      <c r="H95" s="207"/>
      <c r="I95" s="206">
        <v>68933</v>
      </c>
      <c r="J95" s="207"/>
    </row>
    <row r="96" spans="1:13" x14ac:dyDescent="0.25">
      <c r="A96" s="147" t="s">
        <v>281</v>
      </c>
      <c r="B96" s="148"/>
      <c r="C96" s="148"/>
      <c r="D96" s="149"/>
      <c r="E96" s="208">
        <v>111918</v>
      </c>
      <c r="F96" s="209"/>
      <c r="G96" s="206">
        <v>61406</v>
      </c>
      <c r="H96" s="207"/>
      <c r="I96" s="206">
        <v>50512</v>
      </c>
      <c r="J96" s="207"/>
    </row>
    <row r="97" spans="1:10" x14ac:dyDescent="0.25">
      <c r="A97" s="147" t="s">
        <v>282</v>
      </c>
      <c r="B97" s="148"/>
      <c r="C97" s="148"/>
      <c r="D97" s="149"/>
      <c r="E97" s="208">
        <v>10863</v>
      </c>
      <c r="F97" s="209"/>
      <c r="G97" s="206">
        <v>4177</v>
      </c>
      <c r="H97" s="207"/>
      <c r="I97" s="206">
        <v>6686</v>
      </c>
      <c r="J97" s="207"/>
    </row>
    <row r="98" spans="1:10" x14ac:dyDescent="0.25">
      <c r="A98" s="28"/>
      <c r="F98" s="28"/>
    </row>
    <row r="99" spans="1:10" x14ac:dyDescent="0.25">
      <c r="A99" s="28"/>
    </row>
    <row r="100" spans="1:10" x14ac:dyDescent="0.25">
      <c r="A100" s="28"/>
    </row>
  </sheetData>
  <mergeCells count="24">
    <mergeCell ref="B10:D10"/>
    <mergeCell ref="E10:G10"/>
    <mergeCell ref="H10:J10"/>
    <mergeCell ref="K10:M10"/>
    <mergeCell ref="B64:E64"/>
    <mergeCell ref="F64:H64"/>
    <mergeCell ref="I64:K64"/>
    <mergeCell ref="L64:M64"/>
    <mergeCell ref="G97:H97"/>
    <mergeCell ref="G95:H95"/>
    <mergeCell ref="G96:H96"/>
    <mergeCell ref="E95:F95"/>
    <mergeCell ref="E96:F96"/>
    <mergeCell ref="E97:F97"/>
    <mergeCell ref="I94:J94"/>
    <mergeCell ref="E94:F94"/>
    <mergeCell ref="E93:J93"/>
    <mergeCell ref="I95:J95"/>
    <mergeCell ref="I96:J96"/>
    <mergeCell ref="I97:J97"/>
    <mergeCell ref="A95:D95"/>
    <mergeCell ref="A96:D96"/>
    <mergeCell ref="A97:D97"/>
    <mergeCell ref="G94:H9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137</v>
      </c>
    </row>
    <row r="2" spans="1:6" s="28" customFormat="1" x14ac:dyDescent="0.25">
      <c r="A2" s="3" t="s">
        <v>138</v>
      </c>
    </row>
    <row r="3" spans="1:6" s="28" customFormat="1" x14ac:dyDescent="0.25">
      <c r="A3" s="3" t="s">
        <v>320</v>
      </c>
    </row>
    <row r="4" spans="1:6" s="28" customFormat="1" x14ac:dyDescent="0.25">
      <c r="A4" s="3"/>
    </row>
    <row r="5" spans="1:6" x14ac:dyDescent="0.25">
      <c r="A5" s="3" t="s">
        <v>139</v>
      </c>
    </row>
    <row r="6" spans="1:6" ht="15.75" thickBot="1" x14ac:dyDescent="0.3"/>
    <row r="7" spans="1:6" ht="45.75" customHeight="1" thickBot="1" x14ac:dyDescent="0.3">
      <c r="B7" s="28"/>
      <c r="C7" s="152" t="s">
        <v>46</v>
      </c>
      <c r="D7" s="153"/>
      <c r="E7" s="154" t="s">
        <v>47</v>
      </c>
      <c r="F7" s="155"/>
    </row>
    <row r="8" spans="1:6" ht="46.5" customHeight="1" thickBot="1" x14ac:dyDescent="0.3">
      <c r="B8" s="28"/>
      <c r="C8" s="70" t="s">
        <v>41</v>
      </c>
      <c r="D8" s="71" t="s">
        <v>101</v>
      </c>
      <c r="E8" s="72" t="s">
        <v>41</v>
      </c>
      <c r="F8" s="73" t="s">
        <v>101</v>
      </c>
    </row>
    <row r="9" spans="1:6" x14ac:dyDescent="0.25">
      <c r="B9" s="74">
        <v>43891</v>
      </c>
      <c r="C9" s="75">
        <v>0</v>
      </c>
      <c r="D9" s="75">
        <v>0</v>
      </c>
      <c r="E9" s="75">
        <v>0</v>
      </c>
      <c r="F9" s="76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8</v>
      </c>
      <c r="E21" s="31">
        <v>66</v>
      </c>
      <c r="F21" s="38">
        <v>31</v>
      </c>
    </row>
    <row r="22" spans="2:6" x14ac:dyDescent="0.25">
      <c r="B22" s="30">
        <v>43904</v>
      </c>
      <c r="C22" s="31">
        <v>12</v>
      </c>
      <c r="D22" s="31">
        <v>8</v>
      </c>
      <c r="E22" s="31">
        <v>66</v>
      </c>
      <c r="F22" s="38">
        <v>31</v>
      </c>
    </row>
    <row r="23" spans="2:6" x14ac:dyDescent="0.25">
      <c r="B23" s="30">
        <v>43905</v>
      </c>
      <c r="C23" s="31">
        <v>12</v>
      </c>
      <c r="D23" s="31">
        <v>8</v>
      </c>
      <c r="E23" s="31">
        <v>66</v>
      </c>
      <c r="F23" s="38">
        <v>31</v>
      </c>
    </row>
    <row r="24" spans="2:6" x14ac:dyDescent="0.25">
      <c r="B24" s="30">
        <v>43906</v>
      </c>
      <c r="C24" s="31">
        <v>14</v>
      </c>
      <c r="D24" s="49">
        <v>9</v>
      </c>
      <c r="E24" s="31">
        <v>72</v>
      </c>
      <c r="F24" s="50">
        <v>33</v>
      </c>
    </row>
    <row r="25" spans="2:6" x14ac:dyDescent="0.25">
      <c r="B25" s="30">
        <v>43907</v>
      </c>
      <c r="C25" s="31">
        <v>16</v>
      </c>
      <c r="D25" s="49">
        <v>9</v>
      </c>
      <c r="E25" s="31">
        <v>88</v>
      </c>
      <c r="F25" s="50">
        <v>33</v>
      </c>
    </row>
    <row r="26" spans="2:6" x14ac:dyDescent="0.25">
      <c r="B26" s="30">
        <v>43908</v>
      </c>
      <c r="C26" s="31">
        <v>20</v>
      </c>
      <c r="D26" s="49">
        <v>12</v>
      </c>
      <c r="E26" s="31">
        <v>196</v>
      </c>
      <c r="F26" s="50">
        <v>51</v>
      </c>
    </row>
    <row r="27" spans="2:6" x14ac:dyDescent="0.25">
      <c r="B27" s="30">
        <v>43909</v>
      </c>
      <c r="C27" s="31">
        <v>23</v>
      </c>
      <c r="D27" s="49">
        <v>13</v>
      </c>
      <c r="E27" s="31">
        <v>220</v>
      </c>
      <c r="F27" s="50">
        <v>55</v>
      </c>
    </row>
    <row r="28" spans="2:6" x14ac:dyDescent="0.25">
      <c r="B28" s="30">
        <v>43910</v>
      </c>
      <c r="C28" s="31">
        <v>26</v>
      </c>
      <c r="D28" s="49">
        <v>13</v>
      </c>
      <c r="E28" s="31">
        <v>321</v>
      </c>
      <c r="F28" s="50">
        <v>55</v>
      </c>
    </row>
    <row r="29" spans="2:6" x14ac:dyDescent="0.25">
      <c r="B29" s="30">
        <v>43911</v>
      </c>
      <c r="C29" s="31">
        <v>26</v>
      </c>
      <c r="D29" s="49">
        <v>13</v>
      </c>
      <c r="E29" s="31">
        <v>321</v>
      </c>
      <c r="F29" s="50">
        <v>55</v>
      </c>
    </row>
    <row r="30" spans="2:6" x14ac:dyDescent="0.25">
      <c r="B30" s="30">
        <v>43912</v>
      </c>
      <c r="C30" s="31">
        <v>26</v>
      </c>
      <c r="D30" s="49">
        <v>13</v>
      </c>
      <c r="E30" s="31">
        <v>321</v>
      </c>
      <c r="F30" s="50">
        <v>55</v>
      </c>
    </row>
    <row r="31" spans="2:6" x14ac:dyDescent="0.25">
      <c r="B31" s="30">
        <v>43913</v>
      </c>
      <c r="C31" s="31">
        <v>29</v>
      </c>
      <c r="D31" s="49">
        <v>14</v>
      </c>
      <c r="E31" s="31">
        <v>360</v>
      </c>
      <c r="F31" s="50">
        <v>64</v>
      </c>
    </row>
    <row r="32" spans="2:6" x14ac:dyDescent="0.25">
      <c r="B32" s="30">
        <v>43914</v>
      </c>
      <c r="C32" s="31">
        <v>32</v>
      </c>
      <c r="D32" s="49">
        <v>14</v>
      </c>
      <c r="E32" s="31">
        <v>391</v>
      </c>
      <c r="F32" s="50">
        <v>64</v>
      </c>
    </row>
    <row r="33" spans="2:6" x14ac:dyDescent="0.25">
      <c r="B33" s="30">
        <v>43915</v>
      </c>
      <c r="C33" s="31">
        <v>45</v>
      </c>
      <c r="D33" s="49">
        <v>21</v>
      </c>
      <c r="E33" s="31">
        <v>612</v>
      </c>
      <c r="F33" s="50">
        <v>106</v>
      </c>
    </row>
    <row r="34" spans="2:6" x14ac:dyDescent="0.25">
      <c r="B34" s="30">
        <v>43916</v>
      </c>
      <c r="C34" s="31">
        <v>47</v>
      </c>
      <c r="D34" s="49">
        <v>22</v>
      </c>
      <c r="E34" s="31">
        <v>651</v>
      </c>
      <c r="F34" s="50">
        <v>109</v>
      </c>
    </row>
    <row r="35" spans="2:6" x14ac:dyDescent="0.25">
      <c r="B35" s="30">
        <v>43917</v>
      </c>
      <c r="C35" s="31">
        <v>49</v>
      </c>
      <c r="D35" s="49">
        <v>22</v>
      </c>
      <c r="E35" s="31">
        <v>682</v>
      </c>
      <c r="F35" s="50">
        <v>109</v>
      </c>
    </row>
    <row r="36" spans="2:6" x14ac:dyDescent="0.25">
      <c r="B36" s="30">
        <v>43918</v>
      </c>
      <c r="C36" s="31">
        <v>49</v>
      </c>
      <c r="D36" s="49">
        <v>22</v>
      </c>
      <c r="E36" s="31">
        <v>682</v>
      </c>
      <c r="F36" s="50">
        <v>109</v>
      </c>
    </row>
    <row r="37" spans="2:6" x14ac:dyDescent="0.25">
      <c r="B37" s="30">
        <v>43919</v>
      </c>
      <c r="C37" s="31">
        <v>49</v>
      </c>
      <c r="D37" s="49">
        <v>22</v>
      </c>
      <c r="E37" s="31">
        <v>682</v>
      </c>
      <c r="F37" s="50">
        <v>109</v>
      </c>
    </row>
    <row r="38" spans="2:6" x14ac:dyDescent="0.25">
      <c r="B38" s="30">
        <v>43920</v>
      </c>
      <c r="C38" s="31">
        <v>53</v>
      </c>
      <c r="D38" s="49">
        <v>24</v>
      </c>
      <c r="E38" s="31">
        <v>762</v>
      </c>
      <c r="F38" s="50">
        <v>123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49">
        <v>10</v>
      </c>
      <c r="E41" s="31">
        <v>164</v>
      </c>
      <c r="F41" s="50">
        <v>52</v>
      </c>
    </row>
    <row r="42" spans="2:6" x14ac:dyDescent="0.25">
      <c r="B42" s="30">
        <v>43924</v>
      </c>
      <c r="C42" s="31">
        <v>21</v>
      </c>
      <c r="D42" s="49">
        <v>11</v>
      </c>
      <c r="E42" s="31">
        <v>196</v>
      </c>
      <c r="F42" s="50">
        <v>57</v>
      </c>
    </row>
    <row r="43" spans="2:6" x14ac:dyDescent="0.25">
      <c r="B43" s="30">
        <v>43925</v>
      </c>
      <c r="C43" s="31">
        <v>21</v>
      </c>
      <c r="D43" s="49">
        <v>11</v>
      </c>
      <c r="E43" s="31">
        <v>196</v>
      </c>
      <c r="F43" s="50">
        <v>57</v>
      </c>
    </row>
    <row r="44" spans="2:6" x14ac:dyDescent="0.25">
      <c r="B44" s="30">
        <v>43926</v>
      </c>
      <c r="C44" s="31">
        <v>21</v>
      </c>
      <c r="D44" s="49">
        <v>11</v>
      </c>
      <c r="E44" s="31">
        <v>196</v>
      </c>
      <c r="F44" s="50">
        <v>57</v>
      </c>
    </row>
    <row r="45" spans="2:6" x14ac:dyDescent="0.25">
      <c r="B45" s="30">
        <v>43927</v>
      </c>
      <c r="C45" s="31">
        <v>33</v>
      </c>
      <c r="D45" s="49">
        <v>19</v>
      </c>
      <c r="E45" s="31">
        <v>280</v>
      </c>
      <c r="F45" s="50">
        <v>91</v>
      </c>
    </row>
    <row r="46" spans="2:6" x14ac:dyDescent="0.25">
      <c r="B46" s="30">
        <v>43928</v>
      </c>
      <c r="C46" s="33">
        <v>44</v>
      </c>
      <c r="D46" s="49">
        <v>28</v>
      </c>
      <c r="E46" s="33">
        <v>354</v>
      </c>
      <c r="F46" s="50">
        <v>137</v>
      </c>
    </row>
    <row r="47" spans="2:6" x14ac:dyDescent="0.25">
      <c r="B47" s="30">
        <v>43929</v>
      </c>
      <c r="C47" s="31">
        <v>48</v>
      </c>
      <c r="D47" s="49">
        <v>30</v>
      </c>
      <c r="E47" s="31">
        <v>408</v>
      </c>
      <c r="F47" s="50">
        <v>142</v>
      </c>
    </row>
    <row r="48" spans="2:6" x14ac:dyDescent="0.25">
      <c r="B48" s="30">
        <v>43930</v>
      </c>
      <c r="C48" s="31">
        <v>50</v>
      </c>
      <c r="D48" s="49">
        <v>32</v>
      </c>
      <c r="E48" s="31">
        <v>414</v>
      </c>
      <c r="F48" s="50">
        <v>148</v>
      </c>
    </row>
    <row r="49" spans="2:6" x14ac:dyDescent="0.25">
      <c r="B49" s="30">
        <v>43931</v>
      </c>
      <c r="C49" s="31">
        <v>50</v>
      </c>
      <c r="D49" s="49">
        <v>32</v>
      </c>
      <c r="E49" s="31">
        <v>414</v>
      </c>
      <c r="F49" s="50">
        <v>148</v>
      </c>
    </row>
    <row r="50" spans="2:6" x14ac:dyDescent="0.25">
      <c r="B50" s="30">
        <v>43932</v>
      </c>
      <c r="C50" s="31">
        <v>50</v>
      </c>
      <c r="D50" s="49">
        <v>32</v>
      </c>
      <c r="E50" s="31">
        <v>414</v>
      </c>
      <c r="F50" s="50">
        <v>148</v>
      </c>
    </row>
    <row r="51" spans="2:6" x14ac:dyDescent="0.25">
      <c r="B51" s="30">
        <v>43933</v>
      </c>
      <c r="C51" s="31">
        <v>50</v>
      </c>
      <c r="D51" s="49">
        <v>32</v>
      </c>
      <c r="E51" s="31">
        <v>414</v>
      </c>
      <c r="F51" s="50">
        <v>148</v>
      </c>
    </row>
    <row r="52" spans="2:6" x14ac:dyDescent="0.25">
      <c r="B52" s="30">
        <v>43934</v>
      </c>
      <c r="C52" s="31">
        <v>52</v>
      </c>
      <c r="D52" s="49">
        <v>33</v>
      </c>
      <c r="E52" s="31">
        <v>429</v>
      </c>
      <c r="F52" s="50">
        <v>152</v>
      </c>
    </row>
    <row r="53" spans="2:6" x14ac:dyDescent="0.25">
      <c r="B53" s="30">
        <v>43935</v>
      </c>
      <c r="C53" s="31">
        <v>66</v>
      </c>
      <c r="D53" s="49">
        <v>42</v>
      </c>
      <c r="E53" s="31">
        <v>542</v>
      </c>
      <c r="F53" s="50">
        <v>197</v>
      </c>
    </row>
    <row r="54" spans="2:6" x14ac:dyDescent="0.25">
      <c r="B54" s="30">
        <v>43936</v>
      </c>
      <c r="C54" s="31">
        <v>70</v>
      </c>
      <c r="D54" s="49">
        <v>44</v>
      </c>
      <c r="E54" s="31">
        <v>605</v>
      </c>
      <c r="F54" s="50">
        <v>210</v>
      </c>
    </row>
    <row r="55" spans="2:6" x14ac:dyDescent="0.25">
      <c r="B55" s="30">
        <v>43937</v>
      </c>
      <c r="C55" s="31">
        <v>85</v>
      </c>
      <c r="D55" s="49">
        <v>51</v>
      </c>
      <c r="E55" s="31">
        <v>728</v>
      </c>
      <c r="F55" s="50">
        <v>243</v>
      </c>
    </row>
    <row r="56" spans="2:6" x14ac:dyDescent="0.25">
      <c r="B56" s="30">
        <v>43938</v>
      </c>
      <c r="C56" s="31">
        <v>90</v>
      </c>
      <c r="D56" s="49">
        <v>53</v>
      </c>
      <c r="E56" s="31">
        <v>762</v>
      </c>
      <c r="F56" s="50">
        <v>256</v>
      </c>
    </row>
    <row r="57" spans="2:6" x14ac:dyDescent="0.25">
      <c r="B57" s="30">
        <v>43939</v>
      </c>
      <c r="C57" s="31">
        <v>90</v>
      </c>
      <c r="D57" s="49">
        <v>53</v>
      </c>
      <c r="E57" s="31">
        <v>762</v>
      </c>
      <c r="F57" s="50">
        <v>256</v>
      </c>
    </row>
    <row r="58" spans="2:6" x14ac:dyDescent="0.25">
      <c r="B58" s="30">
        <v>43940</v>
      </c>
      <c r="C58" s="31">
        <v>90</v>
      </c>
      <c r="D58" s="49">
        <v>53</v>
      </c>
      <c r="E58" s="31">
        <v>762</v>
      </c>
      <c r="F58" s="50">
        <v>256</v>
      </c>
    </row>
    <row r="59" spans="2:6" x14ac:dyDescent="0.25">
      <c r="B59" s="30">
        <v>43941</v>
      </c>
      <c r="C59" s="31">
        <v>95</v>
      </c>
      <c r="D59" s="31">
        <v>56</v>
      </c>
      <c r="E59" s="31">
        <v>810</v>
      </c>
      <c r="F59" s="50">
        <v>263</v>
      </c>
    </row>
    <row r="60" spans="2:6" x14ac:dyDescent="0.25">
      <c r="B60" s="30">
        <v>43942</v>
      </c>
      <c r="C60" s="31">
        <v>101</v>
      </c>
      <c r="D60" s="31">
        <v>57</v>
      </c>
      <c r="E60" s="31">
        <v>902</v>
      </c>
      <c r="F60" s="38">
        <v>265</v>
      </c>
    </row>
    <row r="61" spans="2:6" x14ac:dyDescent="0.25">
      <c r="B61" s="30">
        <v>43943</v>
      </c>
      <c r="C61" s="31">
        <v>105</v>
      </c>
      <c r="D61" s="31">
        <v>59</v>
      </c>
      <c r="E61" s="31">
        <v>937</v>
      </c>
      <c r="F61" s="38">
        <v>277</v>
      </c>
    </row>
    <row r="62" spans="2:6" x14ac:dyDescent="0.25">
      <c r="B62" s="30">
        <v>43944</v>
      </c>
      <c r="C62" s="31">
        <v>115</v>
      </c>
      <c r="D62" s="31">
        <v>65</v>
      </c>
      <c r="E62" s="31">
        <v>1040</v>
      </c>
      <c r="F62" s="38">
        <v>305</v>
      </c>
    </row>
    <row r="63" spans="2:6" x14ac:dyDescent="0.25">
      <c r="B63" s="30">
        <v>43945</v>
      </c>
      <c r="C63" s="31">
        <v>120</v>
      </c>
      <c r="D63" s="31">
        <v>67</v>
      </c>
      <c r="E63" s="31">
        <v>1091</v>
      </c>
      <c r="F63" s="38">
        <v>316</v>
      </c>
    </row>
    <row r="64" spans="2:6" x14ac:dyDescent="0.25">
      <c r="B64" s="30">
        <v>43946</v>
      </c>
      <c r="C64" s="31">
        <v>120</v>
      </c>
      <c r="D64" s="31">
        <v>67</v>
      </c>
      <c r="E64" s="31">
        <v>1091</v>
      </c>
      <c r="F64" s="38">
        <v>316</v>
      </c>
    </row>
    <row r="65" spans="2:6" x14ac:dyDescent="0.25">
      <c r="B65" s="30">
        <v>43947</v>
      </c>
      <c r="C65" s="31">
        <v>120</v>
      </c>
      <c r="D65" s="31">
        <v>67</v>
      </c>
      <c r="E65" s="31">
        <v>1091</v>
      </c>
      <c r="F65" s="38">
        <v>316</v>
      </c>
    </row>
    <row r="66" spans="2:6" x14ac:dyDescent="0.25">
      <c r="B66" s="30">
        <v>43948</v>
      </c>
      <c r="C66" s="31">
        <v>123</v>
      </c>
      <c r="D66" s="31">
        <v>70</v>
      </c>
      <c r="E66" s="31">
        <v>1111</v>
      </c>
      <c r="F66" s="38">
        <v>336</v>
      </c>
    </row>
    <row r="67" spans="2:6" x14ac:dyDescent="0.25">
      <c r="B67" s="30">
        <v>43949</v>
      </c>
      <c r="C67" s="31">
        <v>130</v>
      </c>
      <c r="D67" s="31">
        <v>73</v>
      </c>
      <c r="E67" s="31">
        <v>1235</v>
      </c>
      <c r="F67" s="38">
        <v>358</v>
      </c>
    </row>
    <row r="68" spans="2:6" x14ac:dyDescent="0.25">
      <c r="B68" s="30">
        <v>43950</v>
      </c>
      <c r="C68" s="31">
        <v>133</v>
      </c>
      <c r="D68" s="31">
        <v>75</v>
      </c>
      <c r="E68" s="31">
        <v>1245</v>
      </c>
      <c r="F68" s="38">
        <v>365</v>
      </c>
    </row>
    <row r="69" spans="2:6" x14ac:dyDescent="0.25">
      <c r="B69" s="32">
        <v>43951</v>
      </c>
      <c r="C69" s="29">
        <v>140</v>
      </c>
      <c r="D69" s="29">
        <v>79</v>
      </c>
      <c r="E69" s="29">
        <v>1324</v>
      </c>
      <c r="F69" s="39">
        <v>381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2</v>
      </c>
      <c r="E73" s="31">
        <v>40</v>
      </c>
      <c r="F73" s="38">
        <v>13</v>
      </c>
    </row>
    <row r="74" spans="2:6" s="28" customFormat="1" x14ac:dyDescent="0.25">
      <c r="B74" s="30">
        <v>43956</v>
      </c>
      <c r="C74" s="31">
        <v>8</v>
      </c>
      <c r="D74" s="31">
        <v>4</v>
      </c>
      <c r="E74" s="31">
        <v>49</v>
      </c>
      <c r="F74" s="38">
        <v>19</v>
      </c>
    </row>
    <row r="75" spans="2:6" s="28" customFormat="1" x14ac:dyDescent="0.25">
      <c r="B75" s="30">
        <v>43957</v>
      </c>
      <c r="C75" s="31">
        <v>12</v>
      </c>
      <c r="D75" s="31">
        <v>6</v>
      </c>
      <c r="E75" s="31">
        <v>89</v>
      </c>
      <c r="F75" s="38">
        <v>27</v>
      </c>
    </row>
    <row r="76" spans="2:6" s="28" customFormat="1" x14ac:dyDescent="0.25">
      <c r="B76" s="30">
        <v>43958</v>
      </c>
      <c r="C76" s="31">
        <v>14</v>
      </c>
      <c r="D76" s="31">
        <v>6</v>
      </c>
      <c r="E76" s="31">
        <v>104</v>
      </c>
      <c r="F76" s="38">
        <v>27</v>
      </c>
    </row>
    <row r="77" spans="2:6" s="28" customFormat="1" x14ac:dyDescent="0.25">
      <c r="B77" s="30">
        <v>43959</v>
      </c>
      <c r="C77" s="31">
        <v>14</v>
      </c>
      <c r="D77" s="31">
        <v>6</v>
      </c>
      <c r="E77" s="31">
        <v>104</v>
      </c>
      <c r="F77" s="38">
        <v>27</v>
      </c>
    </row>
    <row r="78" spans="2:6" s="28" customFormat="1" x14ac:dyDescent="0.25">
      <c r="B78" s="30">
        <v>43960</v>
      </c>
      <c r="C78" s="31">
        <v>14</v>
      </c>
      <c r="D78" s="31">
        <v>6</v>
      </c>
      <c r="E78" s="31">
        <v>104</v>
      </c>
      <c r="F78" s="38">
        <v>27</v>
      </c>
    </row>
    <row r="79" spans="2:6" s="28" customFormat="1" x14ac:dyDescent="0.25">
      <c r="B79" s="30">
        <v>43961</v>
      </c>
      <c r="C79" s="31">
        <v>14</v>
      </c>
      <c r="D79" s="31">
        <v>6</v>
      </c>
      <c r="E79" s="31">
        <v>104</v>
      </c>
      <c r="F79" s="38">
        <v>27</v>
      </c>
    </row>
    <row r="80" spans="2:6" x14ac:dyDescent="0.25">
      <c r="B80" s="30">
        <v>43962</v>
      </c>
      <c r="C80" s="31">
        <v>21</v>
      </c>
      <c r="D80" s="31">
        <v>10</v>
      </c>
      <c r="E80" s="31">
        <v>148</v>
      </c>
      <c r="F80" s="38">
        <v>40</v>
      </c>
    </row>
    <row r="81" spans="2:6" s="28" customFormat="1" x14ac:dyDescent="0.25">
      <c r="B81" s="30">
        <v>43963</v>
      </c>
      <c r="C81" s="31">
        <v>26</v>
      </c>
      <c r="D81" s="31">
        <v>13</v>
      </c>
      <c r="E81" s="31">
        <v>214</v>
      </c>
      <c r="F81" s="38">
        <v>51</v>
      </c>
    </row>
    <row r="82" spans="2:6" s="28" customFormat="1" x14ac:dyDescent="0.25">
      <c r="B82" s="30">
        <v>43964</v>
      </c>
      <c r="C82" s="31">
        <v>30</v>
      </c>
      <c r="D82" s="31">
        <v>15</v>
      </c>
      <c r="E82" s="31">
        <v>232</v>
      </c>
      <c r="F82" s="38">
        <v>55</v>
      </c>
    </row>
    <row r="83" spans="2:6" s="28" customFormat="1" x14ac:dyDescent="0.25">
      <c r="B83" s="30">
        <v>43965</v>
      </c>
      <c r="C83" s="31">
        <v>34</v>
      </c>
      <c r="D83" s="31">
        <v>18</v>
      </c>
      <c r="E83" s="31">
        <v>259</v>
      </c>
      <c r="F83" s="38">
        <v>69</v>
      </c>
    </row>
    <row r="84" spans="2:6" s="28" customFormat="1" x14ac:dyDescent="0.25">
      <c r="B84" s="30">
        <v>43966</v>
      </c>
      <c r="C84" s="31">
        <v>37</v>
      </c>
      <c r="D84" s="31">
        <v>19</v>
      </c>
      <c r="E84" s="31">
        <v>282</v>
      </c>
      <c r="F84" s="38">
        <v>73</v>
      </c>
    </row>
    <row r="85" spans="2:6" s="28" customFormat="1" x14ac:dyDescent="0.25">
      <c r="B85" s="30">
        <v>43967</v>
      </c>
      <c r="C85" s="31">
        <v>37</v>
      </c>
      <c r="D85" s="31">
        <v>19</v>
      </c>
      <c r="E85" s="31">
        <v>282</v>
      </c>
      <c r="F85" s="38">
        <v>73</v>
      </c>
    </row>
    <row r="86" spans="2:6" s="28" customFormat="1" x14ac:dyDescent="0.25">
      <c r="B86" s="30">
        <v>43968</v>
      </c>
      <c r="C86" s="31">
        <v>37</v>
      </c>
      <c r="D86" s="31">
        <v>19</v>
      </c>
      <c r="E86" s="31">
        <v>282</v>
      </c>
      <c r="F86" s="38">
        <v>73</v>
      </c>
    </row>
    <row r="87" spans="2:6" s="28" customFormat="1" x14ac:dyDescent="0.25">
      <c r="B87" s="30">
        <v>43969</v>
      </c>
      <c r="C87" s="31">
        <v>38</v>
      </c>
      <c r="D87" s="31">
        <v>19</v>
      </c>
      <c r="E87" s="31">
        <v>306</v>
      </c>
      <c r="F87" s="38">
        <v>73</v>
      </c>
    </row>
    <row r="88" spans="2:6" s="28" customFormat="1" x14ac:dyDescent="0.25">
      <c r="B88" s="30">
        <v>43970</v>
      </c>
      <c r="C88" s="31">
        <v>43</v>
      </c>
      <c r="D88" s="31">
        <v>20</v>
      </c>
      <c r="E88" s="31">
        <v>384</v>
      </c>
      <c r="F88" s="38">
        <v>79</v>
      </c>
    </row>
    <row r="89" spans="2:6" s="28" customFormat="1" x14ac:dyDescent="0.25">
      <c r="B89" s="30">
        <v>43971</v>
      </c>
      <c r="C89" s="31">
        <v>44</v>
      </c>
      <c r="D89" s="31">
        <v>20</v>
      </c>
      <c r="E89" s="31">
        <v>404</v>
      </c>
      <c r="F89" s="38">
        <v>79</v>
      </c>
    </row>
    <row r="90" spans="2:6" s="28" customFormat="1" x14ac:dyDescent="0.25">
      <c r="B90" s="30">
        <v>43972</v>
      </c>
      <c r="C90" s="31">
        <v>45</v>
      </c>
      <c r="D90" s="31">
        <v>20</v>
      </c>
      <c r="E90" s="31">
        <v>417</v>
      </c>
      <c r="F90" s="38">
        <v>79</v>
      </c>
    </row>
    <row r="91" spans="2:6" s="28" customFormat="1" x14ac:dyDescent="0.25">
      <c r="B91" s="30">
        <v>43973</v>
      </c>
      <c r="C91" s="31">
        <v>51</v>
      </c>
      <c r="D91" s="31">
        <v>21</v>
      </c>
      <c r="E91" s="31">
        <v>492</v>
      </c>
      <c r="F91" s="38">
        <v>83</v>
      </c>
    </row>
    <row r="92" spans="2:6" s="28" customFormat="1" x14ac:dyDescent="0.25">
      <c r="B92" s="30">
        <v>43974</v>
      </c>
      <c r="C92" s="31">
        <v>51</v>
      </c>
      <c r="D92" s="31">
        <v>21</v>
      </c>
      <c r="E92" s="31">
        <v>492</v>
      </c>
      <c r="F92" s="38">
        <v>83</v>
      </c>
    </row>
    <row r="93" spans="2:6" s="28" customFormat="1" x14ac:dyDescent="0.25">
      <c r="B93" s="30">
        <v>43975</v>
      </c>
      <c r="C93" s="31">
        <v>51</v>
      </c>
      <c r="D93" s="31">
        <v>21</v>
      </c>
      <c r="E93" s="31">
        <v>492</v>
      </c>
      <c r="F93" s="38">
        <v>83</v>
      </c>
    </row>
    <row r="94" spans="2:6" s="28" customFormat="1" x14ac:dyDescent="0.25">
      <c r="B94" s="30">
        <v>43976</v>
      </c>
      <c r="C94" s="31">
        <v>52</v>
      </c>
      <c r="D94" s="31">
        <v>21</v>
      </c>
      <c r="E94" s="31">
        <v>496</v>
      </c>
      <c r="F94" s="38">
        <v>83</v>
      </c>
    </row>
    <row r="95" spans="2:6" s="28" customFormat="1" x14ac:dyDescent="0.25">
      <c r="B95" s="30">
        <v>43977</v>
      </c>
      <c r="C95" s="31">
        <v>54</v>
      </c>
      <c r="D95" s="31">
        <v>23</v>
      </c>
      <c r="E95" s="31">
        <v>507</v>
      </c>
      <c r="F95" s="38">
        <v>94</v>
      </c>
    </row>
    <row r="96" spans="2:6" s="28" customFormat="1" x14ac:dyDescent="0.25">
      <c r="B96" s="30">
        <v>43978</v>
      </c>
      <c r="C96" s="31">
        <v>54</v>
      </c>
      <c r="D96" s="31">
        <v>23</v>
      </c>
      <c r="E96" s="31">
        <v>507</v>
      </c>
      <c r="F96" s="38">
        <v>94</v>
      </c>
    </row>
    <row r="97" spans="1:6" s="28" customFormat="1" x14ac:dyDescent="0.25">
      <c r="B97" s="30">
        <v>43979</v>
      </c>
      <c r="C97" s="31">
        <v>55</v>
      </c>
      <c r="D97" s="31">
        <v>23</v>
      </c>
      <c r="E97" s="31">
        <v>527</v>
      </c>
      <c r="F97" s="38">
        <v>94</v>
      </c>
    </row>
    <row r="98" spans="1:6" s="28" customFormat="1" x14ac:dyDescent="0.25">
      <c r="B98" s="30">
        <v>43980</v>
      </c>
      <c r="C98" s="31">
        <v>57</v>
      </c>
      <c r="D98" s="31">
        <v>23</v>
      </c>
      <c r="E98" s="31">
        <v>542</v>
      </c>
      <c r="F98" s="38">
        <v>94</v>
      </c>
    </row>
    <row r="99" spans="1:6" s="28" customFormat="1" x14ac:dyDescent="0.25">
      <c r="B99" s="30">
        <v>43981</v>
      </c>
      <c r="C99" s="31">
        <v>57</v>
      </c>
      <c r="D99" s="31">
        <v>23</v>
      </c>
      <c r="E99" s="31">
        <v>542</v>
      </c>
      <c r="F99" s="38">
        <v>94</v>
      </c>
    </row>
    <row r="100" spans="1:6" s="28" customFormat="1" x14ac:dyDescent="0.25">
      <c r="B100" s="32">
        <v>43982</v>
      </c>
      <c r="C100" s="29">
        <v>57</v>
      </c>
      <c r="D100" s="29">
        <v>23</v>
      </c>
      <c r="E100" s="29">
        <v>542</v>
      </c>
      <c r="F100" s="39">
        <v>94</v>
      </c>
    </row>
    <row r="101" spans="1:6" s="28" customFormat="1" x14ac:dyDescent="0.25">
      <c r="B101" s="30">
        <v>43983</v>
      </c>
      <c r="C101" s="31">
        <v>3</v>
      </c>
      <c r="D101" s="31">
        <v>0</v>
      </c>
      <c r="E101" s="31">
        <v>180</v>
      </c>
      <c r="F101" s="38">
        <v>0</v>
      </c>
    </row>
    <row r="102" spans="1:6" s="28" customFormat="1" x14ac:dyDescent="0.25">
      <c r="B102" s="30">
        <v>43984</v>
      </c>
      <c r="C102" s="31">
        <v>9</v>
      </c>
      <c r="D102" s="31">
        <v>1</v>
      </c>
      <c r="E102" s="31">
        <v>239</v>
      </c>
      <c r="F102" s="38">
        <v>4</v>
      </c>
    </row>
    <row r="103" spans="1:6" s="28" customFormat="1" x14ac:dyDescent="0.25">
      <c r="B103" s="30">
        <v>43985</v>
      </c>
      <c r="C103" s="31">
        <v>10</v>
      </c>
      <c r="D103" s="31">
        <v>2</v>
      </c>
      <c r="E103" s="31">
        <v>244</v>
      </c>
      <c r="F103" s="38">
        <v>9</v>
      </c>
    </row>
    <row r="104" spans="1:6" s="28" customFormat="1" x14ac:dyDescent="0.25">
      <c r="B104" s="30">
        <v>43986</v>
      </c>
      <c r="C104" s="31">
        <v>13</v>
      </c>
      <c r="D104" s="31">
        <v>4</v>
      </c>
      <c r="E104" s="31">
        <v>302</v>
      </c>
      <c r="F104" s="38">
        <v>15</v>
      </c>
    </row>
    <row r="105" spans="1:6" s="28" customFormat="1" x14ac:dyDescent="0.25">
      <c r="B105" s="30">
        <v>43987</v>
      </c>
      <c r="C105" s="31">
        <v>16</v>
      </c>
      <c r="D105" s="31">
        <v>4</v>
      </c>
      <c r="E105" s="31">
        <v>362</v>
      </c>
      <c r="F105" s="38">
        <v>15</v>
      </c>
    </row>
    <row r="106" spans="1:6" s="28" customFormat="1" x14ac:dyDescent="0.25">
      <c r="B106" s="30">
        <v>43988</v>
      </c>
      <c r="C106" s="31">
        <v>16</v>
      </c>
      <c r="D106" s="31">
        <v>4</v>
      </c>
      <c r="E106" s="31">
        <v>362</v>
      </c>
      <c r="F106" s="38">
        <v>15</v>
      </c>
    </row>
    <row r="107" spans="1:6" s="28" customFormat="1" x14ac:dyDescent="0.25">
      <c r="B107" s="30">
        <v>43989</v>
      </c>
      <c r="C107" s="31">
        <v>16</v>
      </c>
      <c r="D107" s="31">
        <v>4</v>
      </c>
      <c r="E107" s="31">
        <v>362</v>
      </c>
      <c r="F107" s="38">
        <v>15</v>
      </c>
    </row>
    <row r="108" spans="1:6" s="28" customFormat="1" ht="15.75" thickBot="1" x14ac:dyDescent="0.3">
      <c r="B108" s="108">
        <v>43990</v>
      </c>
      <c r="C108" s="51">
        <v>21</v>
      </c>
      <c r="D108" s="51">
        <v>6</v>
      </c>
      <c r="E108" s="51">
        <v>617</v>
      </c>
      <c r="F108" s="52">
        <v>28</v>
      </c>
    </row>
    <row r="109" spans="1:6" s="28" customFormat="1" x14ac:dyDescent="0.25"/>
    <row r="110" spans="1:6" x14ac:dyDescent="0.25">
      <c r="A110" s="35" t="s">
        <v>114</v>
      </c>
    </row>
    <row r="111" spans="1:6" x14ac:dyDescent="0.25">
      <c r="A111" s="56" t="s">
        <v>133</v>
      </c>
    </row>
    <row r="112" spans="1:6" ht="30" customHeight="1" x14ac:dyDescent="0.25">
      <c r="A112" s="157" t="s">
        <v>145</v>
      </c>
      <c r="B112" s="157"/>
      <c r="C112" s="157"/>
      <c r="D112" s="157"/>
      <c r="E112" s="157"/>
      <c r="F112" s="157"/>
    </row>
    <row r="113" spans="1:6" x14ac:dyDescent="0.25">
      <c r="A113" s="156" t="s">
        <v>140</v>
      </c>
      <c r="B113" s="156"/>
      <c r="C113" s="156"/>
      <c r="D113" s="156"/>
      <c r="E113" s="156"/>
      <c r="F113" s="156"/>
    </row>
    <row r="114" spans="1:6" x14ac:dyDescent="0.25">
      <c r="A114" s="156"/>
      <c r="B114" s="156"/>
      <c r="C114" s="156"/>
      <c r="D114" s="156"/>
      <c r="E114" s="156"/>
      <c r="F114" s="156"/>
    </row>
    <row r="115" spans="1:6" x14ac:dyDescent="0.25">
      <c r="A115" s="156"/>
      <c r="B115" s="156"/>
      <c r="C115" s="156"/>
      <c r="D115" s="156"/>
      <c r="E115" s="156"/>
      <c r="F115" s="156"/>
    </row>
  </sheetData>
  <mergeCells count="4">
    <mergeCell ref="C7:D7"/>
    <mergeCell ref="E7:F7"/>
    <mergeCell ref="A113:F115"/>
    <mergeCell ref="A112:F112"/>
  </mergeCells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6"/>
  <sheetViews>
    <sheetView showGridLines="0"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40625" defaultRowHeight="15" x14ac:dyDescent="0.25"/>
  <cols>
    <col min="1" max="1" width="9.140625" style="28"/>
    <col min="2" max="2" width="15.5703125" style="28" customWidth="1"/>
    <col min="3" max="20" width="8.42578125" style="28" customWidth="1"/>
    <col min="21" max="21" width="1.85546875" style="98" customWidth="1"/>
    <col min="22" max="22" width="11.7109375" style="28" customWidth="1"/>
    <col min="23" max="27" width="9.7109375" style="28" customWidth="1"/>
    <col min="28" max="28" width="1.85546875" style="98" customWidth="1"/>
    <col min="29" max="34" width="5.7109375" style="28" customWidth="1"/>
    <col min="35" max="46" width="5.7109375" style="98" customWidth="1"/>
    <col min="47" max="47" width="1.85546875" style="98" customWidth="1"/>
    <col min="48" max="48" width="11.5703125" style="28" customWidth="1"/>
    <col min="49" max="50" width="8.42578125" style="28" customWidth="1"/>
    <col min="51" max="51" width="10" style="28" customWidth="1"/>
    <col min="52" max="53" width="8.42578125" style="28" customWidth="1"/>
    <col min="54" max="56" width="8.42578125" style="98" customWidth="1"/>
    <col min="57" max="57" width="9" style="98" customWidth="1"/>
    <col min="58" max="65" width="8.42578125" style="98" customWidth="1"/>
    <col min="66" max="16384" width="9.140625" style="28"/>
  </cols>
  <sheetData>
    <row r="1" spans="1:65" x14ac:dyDescent="0.25">
      <c r="A1" s="97" t="s">
        <v>128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V1" s="98"/>
      <c r="W1" s="98"/>
      <c r="X1" s="98"/>
      <c r="Y1" s="98"/>
      <c r="Z1" s="98"/>
      <c r="AA1" s="98"/>
      <c r="AC1" s="98"/>
      <c r="AD1" s="98"/>
      <c r="AE1" s="98"/>
      <c r="AF1" s="98"/>
      <c r="AG1" s="98"/>
      <c r="AH1" s="98"/>
      <c r="AV1" s="98"/>
      <c r="AW1" s="98"/>
      <c r="AX1" s="98"/>
      <c r="AY1" s="98"/>
      <c r="AZ1" s="98"/>
      <c r="BA1" s="98"/>
    </row>
    <row r="2" spans="1:65" x14ac:dyDescent="0.25">
      <c r="A2" s="97" t="s">
        <v>286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98"/>
      <c r="W2" s="98"/>
      <c r="X2" s="98"/>
      <c r="Y2" s="98"/>
      <c r="Z2" s="98"/>
      <c r="AA2" s="98"/>
      <c r="AC2" s="98"/>
      <c r="AD2" s="98"/>
      <c r="AE2" s="98"/>
      <c r="AF2" s="98"/>
      <c r="AG2" s="98"/>
      <c r="AH2" s="98"/>
      <c r="AV2" s="98"/>
      <c r="AW2" s="98"/>
      <c r="AX2" s="98"/>
      <c r="AY2" s="98"/>
      <c r="AZ2" s="98"/>
      <c r="BA2" s="98"/>
    </row>
    <row r="3" spans="1:65" x14ac:dyDescent="0.25">
      <c r="A3" s="97" t="s">
        <v>320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V3" s="98"/>
      <c r="W3" s="98"/>
      <c r="X3" s="98"/>
      <c r="Y3" s="98"/>
      <c r="Z3" s="98"/>
      <c r="AA3" s="98"/>
      <c r="AC3" s="98"/>
      <c r="AD3" s="98"/>
      <c r="AE3" s="98"/>
      <c r="AF3" s="98"/>
      <c r="AG3" s="98"/>
      <c r="AH3" s="98"/>
      <c r="AV3" s="98"/>
      <c r="AW3" s="98"/>
      <c r="AX3" s="98"/>
      <c r="AY3" s="98"/>
      <c r="AZ3" s="98"/>
      <c r="BA3" s="98"/>
    </row>
    <row r="4" spans="1:65" x14ac:dyDescent="0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98"/>
      <c r="W4" s="98"/>
      <c r="X4" s="98"/>
      <c r="Y4" s="98"/>
      <c r="Z4" s="98"/>
      <c r="AA4" s="98"/>
      <c r="AC4" s="98"/>
      <c r="AD4" s="98"/>
      <c r="AE4" s="98"/>
      <c r="AF4" s="98"/>
      <c r="AG4" s="98"/>
      <c r="AH4" s="98"/>
      <c r="AV4" s="98"/>
      <c r="AW4" s="98"/>
      <c r="AX4" s="98"/>
      <c r="AY4" s="98"/>
      <c r="AZ4" s="98"/>
      <c r="BA4" s="98"/>
    </row>
    <row r="5" spans="1:65" x14ac:dyDescent="0.25">
      <c r="A5" s="97" t="s">
        <v>129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V5" s="98"/>
      <c r="W5" s="98"/>
      <c r="X5" s="98"/>
      <c r="Y5" s="98"/>
      <c r="Z5" s="98"/>
      <c r="AA5" s="98"/>
      <c r="AC5" s="98"/>
      <c r="AD5" s="98"/>
      <c r="AE5" s="98"/>
      <c r="AF5" s="98"/>
      <c r="AG5" s="98"/>
      <c r="AH5" s="98"/>
      <c r="AV5" s="98"/>
      <c r="AW5" s="98"/>
      <c r="AX5" s="98"/>
      <c r="AY5" s="98"/>
      <c r="AZ5" s="98"/>
      <c r="BA5" s="98"/>
    </row>
    <row r="6" spans="1:65" ht="15.75" thickBot="1" x14ac:dyDescent="0.3"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V6" s="98"/>
      <c r="W6" s="98"/>
      <c r="X6" s="98"/>
      <c r="Y6" s="98"/>
      <c r="Z6" s="98"/>
      <c r="AA6" s="98"/>
      <c r="AC6" s="98"/>
      <c r="AD6" s="98"/>
      <c r="AE6" s="98"/>
      <c r="AF6" s="98"/>
      <c r="AG6" s="98"/>
      <c r="AH6" s="98"/>
      <c r="AV6" s="98"/>
      <c r="AW6" s="98"/>
      <c r="AX6" s="98"/>
      <c r="AY6" s="98"/>
      <c r="AZ6" s="98"/>
      <c r="BA6" s="98"/>
    </row>
    <row r="7" spans="1:65" ht="15.75" thickBot="1" x14ac:dyDescent="0.3">
      <c r="C7" s="158" t="s">
        <v>131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  <c r="U7" s="99"/>
      <c r="V7" s="161" t="s">
        <v>132</v>
      </c>
      <c r="W7" s="162"/>
      <c r="X7" s="162"/>
      <c r="Y7" s="162"/>
      <c r="Z7" s="162"/>
      <c r="AA7" s="163"/>
      <c r="AB7" s="99"/>
      <c r="AC7" s="158" t="s">
        <v>287</v>
      </c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60"/>
      <c r="AU7" s="99"/>
      <c r="AV7" s="158" t="s">
        <v>130</v>
      </c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/>
    </row>
    <row r="8" spans="1:65" x14ac:dyDescent="0.25">
      <c r="C8" s="167" t="s">
        <v>288</v>
      </c>
      <c r="D8" s="168"/>
      <c r="E8" s="168"/>
      <c r="F8" s="169" t="s">
        <v>289</v>
      </c>
      <c r="G8" s="170"/>
      <c r="H8" s="171"/>
      <c r="I8" s="172" t="s">
        <v>290</v>
      </c>
      <c r="J8" s="170"/>
      <c r="K8" s="173"/>
      <c r="L8" s="169" t="s">
        <v>291</v>
      </c>
      <c r="M8" s="170"/>
      <c r="N8" s="171"/>
      <c r="O8" s="172" t="s">
        <v>292</v>
      </c>
      <c r="P8" s="170"/>
      <c r="Q8" s="173"/>
      <c r="R8" s="169" t="s">
        <v>293</v>
      </c>
      <c r="S8" s="170"/>
      <c r="T8" s="171"/>
      <c r="U8" s="99"/>
      <c r="V8" s="164"/>
      <c r="W8" s="165"/>
      <c r="X8" s="165"/>
      <c r="Y8" s="165"/>
      <c r="Z8" s="165"/>
      <c r="AA8" s="166"/>
      <c r="AB8" s="99"/>
      <c r="AC8" s="169" t="s">
        <v>288</v>
      </c>
      <c r="AD8" s="170"/>
      <c r="AE8" s="171"/>
      <c r="AF8" s="169" t="s">
        <v>289</v>
      </c>
      <c r="AG8" s="170"/>
      <c r="AH8" s="171"/>
      <c r="AI8" s="172" t="s">
        <v>290</v>
      </c>
      <c r="AJ8" s="170"/>
      <c r="AK8" s="173"/>
      <c r="AL8" s="169" t="s">
        <v>291</v>
      </c>
      <c r="AM8" s="170"/>
      <c r="AN8" s="171"/>
      <c r="AO8" s="172" t="s">
        <v>292</v>
      </c>
      <c r="AP8" s="170"/>
      <c r="AQ8" s="173"/>
      <c r="AR8" s="169" t="s">
        <v>293</v>
      </c>
      <c r="AS8" s="170"/>
      <c r="AT8" s="171"/>
      <c r="AU8" s="99"/>
      <c r="AV8" s="169" t="s">
        <v>288</v>
      </c>
      <c r="AW8" s="170"/>
      <c r="AX8" s="171"/>
      <c r="AY8" s="169" t="s">
        <v>289</v>
      </c>
      <c r="AZ8" s="170"/>
      <c r="BA8" s="171"/>
      <c r="BB8" s="172" t="s">
        <v>290</v>
      </c>
      <c r="BC8" s="170"/>
      <c r="BD8" s="173"/>
      <c r="BE8" s="169" t="s">
        <v>291</v>
      </c>
      <c r="BF8" s="170"/>
      <c r="BG8" s="171"/>
      <c r="BH8" s="172" t="s">
        <v>292</v>
      </c>
      <c r="BI8" s="170"/>
      <c r="BJ8" s="173"/>
      <c r="BK8" s="169" t="s">
        <v>293</v>
      </c>
      <c r="BL8" s="170"/>
      <c r="BM8" s="171"/>
    </row>
    <row r="9" spans="1:65" ht="15.75" thickBot="1" x14ac:dyDescent="0.3">
      <c r="C9" s="100" t="s">
        <v>294</v>
      </c>
      <c r="D9" s="101" t="s">
        <v>71</v>
      </c>
      <c r="E9" s="102" t="s">
        <v>81</v>
      </c>
      <c r="F9" s="100" t="s">
        <v>294</v>
      </c>
      <c r="G9" s="101" t="s">
        <v>71</v>
      </c>
      <c r="H9" s="103" t="s">
        <v>81</v>
      </c>
      <c r="I9" s="104" t="s">
        <v>294</v>
      </c>
      <c r="J9" s="101" t="s">
        <v>71</v>
      </c>
      <c r="K9" s="102" t="s">
        <v>81</v>
      </c>
      <c r="L9" s="100" t="s">
        <v>294</v>
      </c>
      <c r="M9" s="101" t="s">
        <v>71</v>
      </c>
      <c r="N9" s="103" t="s">
        <v>81</v>
      </c>
      <c r="O9" s="104" t="s">
        <v>294</v>
      </c>
      <c r="P9" s="101" t="s">
        <v>71</v>
      </c>
      <c r="Q9" s="102" t="s">
        <v>81</v>
      </c>
      <c r="R9" s="100" t="s">
        <v>294</v>
      </c>
      <c r="S9" s="101" t="s">
        <v>71</v>
      </c>
      <c r="T9" s="103" t="s">
        <v>81</v>
      </c>
      <c r="U9" s="99"/>
      <c r="V9" s="100" t="s">
        <v>288</v>
      </c>
      <c r="W9" s="101" t="s">
        <v>289</v>
      </c>
      <c r="X9" s="101" t="s">
        <v>290</v>
      </c>
      <c r="Y9" s="101" t="s">
        <v>291</v>
      </c>
      <c r="Z9" s="101" t="s">
        <v>292</v>
      </c>
      <c r="AA9" s="103" t="s">
        <v>293</v>
      </c>
      <c r="AB9" s="99"/>
      <c r="AC9" s="100" t="s">
        <v>295</v>
      </c>
      <c r="AD9" s="101" t="s">
        <v>71</v>
      </c>
      <c r="AE9" s="103" t="s">
        <v>81</v>
      </c>
      <c r="AF9" s="100" t="s">
        <v>295</v>
      </c>
      <c r="AG9" s="101" t="s">
        <v>71</v>
      </c>
      <c r="AH9" s="103" t="s">
        <v>81</v>
      </c>
      <c r="AI9" s="100" t="s">
        <v>295</v>
      </c>
      <c r="AJ9" s="101" t="s">
        <v>71</v>
      </c>
      <c r="AK9" s="103" t="s">
        <v>81</v>
      </c>
      <c r="AL9" s="100" t="s">
        <v>295</v>
      </c>
      <c r="AM9" s="101" t="s">
        <v>71</v>
      </c>
      <c r="AN9" s="103" t="s">
        <v>81</v>
      </c>
      <c r="AO9" s="100" t="s">
        <v>295</v>
      </c>
      <c r="AP9" s="101" t="s">
        <v>71</v>
      </c>
      <c r="AQ9" s="103" t="s">
        <v>81</v>
      </c>
      <c r="AR9" s="100" t="s">
        <v>295</v>
      </c>
      <c r="AS9" s="101" t="s">
        <v>71</v>
      </c>
      <c r="AT9" s="103" t="s">
        <v>81</v>
      </c>
      <c r="AU9" s="99"/>
      <c r="AV9" s="100" t="s">
        <v>295</v>
      </c>
      <c r="AW9" s="101" t="s">
        <v>71</v>
      </c>
      <c r="AX9" s="103" t="s">
        <v>81</v>
      </c>
      <c r="AY9" s="100" t="s">
        <v>295</v>
      </c>
      <c r="AZ9" s="101" t="s">
        <v>71</v>
      </c>
      <c r="BA9" s="103" t="s">
        <v>81</v>
      </c>
      <c r="BB9" s="100" t="s">
        <v>295</v>
      </c>
      <c r="BC9" s="101" t="s">
        <v>71</v>
      </c>
      <c r="BD9" s="103" t="s">
        <v>81</v>
      </c>
      <c r="BE9" s="100" t="s">
        <v>295</v>
      </c>
      <c r="BF9" s="101" t="s">
        <v>71</v>
      </c>
      <c r="BG9" s="103" t="s">
        <v>81</v>
      </c>
      <c r="BH9" s="100" t="s">
        <v>295</v>
      </c>
      <c r="BI9" s="101" t="s">
        <v>71</v>
      </c>
      <c r="BJ9" s="103" t="s">
        <v>81</v>
      </c>
      <c r="BK9" s="100" t="s">
        <v>295</v>
      </c>
      <c r="BL9" s="101" t="s">
        <v>71</v>
      </c>
      <c r="BM9" s="103" t="s">
        <v>81</v>
      </c>
    </row>
    <row r="10" spans="1:65" x14ac:dyDescent="0.25">
      <c r="B10" s="105">
        <v>43891</v>
      </c>
      <c r="C10" s="227">
        <v>2</v>
      </c>
      <c r="D10" s="228">
        <v>0</v>
      </c>
      <c r="E10" s="228">
        <v>2</v>
      </c>
      <c r="F10" s="227">
        <v>0</v>
      </c>
      <c r="G10" s="228">
        <v>0</v>
      </c>
      <c r="H10" s="229">
        <v>0</v>
      </c>
      <c r="I10" s="230">
        <v>0</v>
      </c>
      <c r="J10" s="228">
        <v>0</v>
      </c>
      <c r="K10" s="231">
        <v>0</v>
      </c>
      <c r="L10" s="227">
        <v>1</v>
      </c>
      <c r="M10" s="228">
        <v>0</v>
      </c>
      <c r="N10" s="229">
        <v>1</v>
      </c>
      <c r="O10" s="230">
        <v>0</v>
      </c>
      <c r="P10" s="228">
        <v>0</v>
      </c>
      <c r="Q10" s="231">
        <v>0</v>
      </c>
      <c r="R10" s="227">
        <v>1</v>
      </c>
      <c r="S10" s="228">
        <v>0</v>
      </c>
      <c r="T10" s="229">
        <v>1</v>
      </c>
      <c r="U10" s="115"/>
      <c r="V10" s="111">
        <v>0</v>
      </c>
      <c r="W10" s="112">
        <v>0</v>
      </c>
      <c r="X10" s="112">
        <v>0</v>
      </c>
      <c r="Y10" s="112">
        <v>0</v>
      </c>
      <c r="Z10" s="112">
        <v>0</v>
      </c>
      <c r="AA10" s="113">
        <v>0</v>
      </c>
      <c r="AB10" s="115"/>
      <c r="AC10" s="111">
        <v>89</v>
      </c>
      <c r="AD10" s="112">
        <v>42</v>
      </c>
      <c r="AE10" s="112">
        <v>47</v>
      </c>
      <c r="AF10" s="111">
        <v>24</v>
      </c>
      <c r="AG10" s="112">
        <v>12</v>
      </c>
      <c r="AH10" s="113">
        <v>12</v>
      </c>
      <c r="AI10" s="111">
        <v>24</v>
      </c>
      <c r="AJ10" s="112">
        <v>12</v>
      </c>
      <c r="AK10" s="113">
        <v>12</v>
      </c>
      <c r="AL10" s="111">
        <v>26</v>
      </c>
      <c r="AM10" s="112">
        <v>10</v>
      </c>
      <c r="AN10" s="113">
        <v>16</v>
      </c>
      <c r="AO10" s="111">
        <v>4</v>
      </c>
      <c r="AP10" s="112">
        <v>1</v>
      </c>
      <c r="AQ10" s="113">
        <v>3</v>
      </c>
      <c r="AR10" s="111">
        <v>11</v>
      </c>
      <c r="AS10" s="112">
        <v>7</v>
      </c>
      <c r="AT10" s="113">
        <v>4</v>
      </c>
      <c r="AU10" s="115"/>
      <c r="AV10" s="111">
        <v>293016</v>
      </c>
      <c r="AW10" s="112"/>
      <c r="AX10" s="113"/>
      <c r="AY10" s="111">
        <v>124337</v>
      </c>
      <c r="AZ10" s="112"/>
      <c r="BA10" s="113"/>
      <c r="BB10" s="111">
        <v>41927</v>
      </c>
      <c r="BC10" s="112"/>
      <c r="BD10" s="113"/>
      <c r="BE10" s="111">
        <v>92458</v>
      </c>
      <c r="BF10" s="112"/>
      <c r="BG10" s="113"/>
      <c r="BH10" s="111">
        <v>15106</v>
      </c>
      <c r="BI10" s="112"/>
      <c r="BJ10" s="113"/>
      <c r="BK10" s="111">
        <v>19188</v>
      </c>
      <c r="BL10" s="112"/>
      <c r="BM10" s="113"/>
    </row>
    <row r="11" spans="1:65" x14ac:dyDescent="0.25">
      <c r="B11" s="106">
        <v>43892</v>
      </c>
      <c r="C11" s="111">
        <v>2775</v>
      </c>
      <c r="D11" s="112">
        <v>1295</v>
      </c>
      <c r="E11" s="112">
        <v>1480</v>
      </c>
      <c r="F11" s="111">
        <v>1155</v>
      </c>
      <c r="G11" s="116">
        <v>520</v>
      </c>
      <c r="H11" s="117">
        <v>635</v>
      </c>
      <c r="I11" s="114">
        <v>424</v>
      </c>
      <c r="J11" s="116">
        <v>209</v>
      </c>
      <c r="K11" s="118">
        <v>215</v>
      </c>
      <c r="L11" s="111">
        <v>849</v>
      </c>
      <c r="M11" s="116">
        <v>399</v>
      </c>
      <c r="N11" s="117">
        <v>450</v>
      </c>
      <c r="O11" s="114">
        <v>203</v>
      </c>
      <c r="P11" s="116">
        <v>99</v>
      </c>
      <c r="Q11" s="118">
        <v>104</v>
      </c>
      <c r="R11" s="111">
        <v>144</v>
      </c>
      <c r="S11" s="116">
        <v>68</v>
      </c>
      <c r="T11" s="117">
        <v>76</v>
      </c>
      <c r="U11" s="115"/>
      <c r="V11" s="111">
        <v>717</v>
      </c>
      <c r="W11" s="116">
        <v>258</v>
      </c>
      <c r="X11" s="116">
        <v>159</v>
      </c>
      <c r="Y11" s="116">
        <v>144</v>
      </c>
      <c r="Z11" s="116">
        <v>30</v>
      </c>
      <c r="AA11" s="117">
        <v>126</v>
      </c>
      <c r="AB11" s="115"/>
      <c r="AC11" s="111">
        <v>591</v>
      </c>
      <c r="AD11" s="112">
        <v>248</v>
      </c>
      <c r="AE11" s="112">
        <v>343</v>
      </c>
      <c r="AF11" s="111">
        <v>154</v>
      </c>
      <c r="AG11" s="116">
        <v>69</v>
      </c>
      <c r="AH11" s="117">
        <v>85</v>
      </c>
      <c r="AI11" s="111">
        <v>137</v>
      </c>
      <c r="AJ11" s="116">
        <v>56</v>
      </c>
      <c r="AK11" s="117">
        <v>81</v>
      </c>
      <c r="AL11" s="111">
        <v>120</v>
      </c>
      <c r="AM11" s="116">
        <v>53</v>
      </c>
      <c r="AN11" s="117">
        <v>67</v>
      </c>
      <c r="AO11" s="111">
        <v>21</v>
      </c>
      <c r="AP11" s="116">
        <v>6</v>
      </c>
      <c r="AQ11" s="117">
        <v>15</v>
      </c>
      <c r="AR11" s="111">
        <v>159</v>
      </c>
      <c r="AS11" s="116">
        <v>64</v>
      </c>
      <c r="AT11" s="117">
        <v>95</v>
      </c>
      <c r="AU11" s="115"/>
      <c r="AV11" s="119">
        <v>294549</v>
      </c>
      <c r="AW11" s="116"/>
      <c r="AX11" s="117"/>
      <c r="AY11" s="119">
        <v>125312</v>
      </c>
      <c r="AZ11" s="116"/>
      <c r="BA11" s="117"/>
      <c r="BB11" s="119">
        <v>42042</v>
      </c>
      <c r="BC11" s="116"/>
      <c r="BD11" s="117"/>
      <c r="BE11" s="119">
        <v>92974</v>
      </c>
      <c r="BF11" s="116"/>
      <c r="BG11" s="117"/>
      <c r="BH11" s="119">
        <v>15174</v>
      </c>
      <c r="BI11" s="116"/>
      <c r="BJ11" s="117"/>
      <c r="BK11" s="119">
        <v>19047</v>
      </c>
      <c r="BL11" s="116"/>
      <c r="BM11" s="117"/>
    </row>
    <row r="12" spans="1:65" x14ac:dyDescent="0.25">
      <c r="B12" s="106">
        <v>43893</v>
      </c>
      <c r="C12" s="111">
        <v>2279</v>
      </c>
      <c r="D12" s="112">
        <v>992</v>
      </c>
      <c r="E12" s="112">
        <v>1287</v>
      </c>
      <c r="F12" s="111">
        <v>859</v>
      </c>
      <c r="G12" s="116">
        <v>379</v>
      </c>
      <c r="H12" s="117">
        <v>480</v>
      </c>
      <c r="I12" s="114">
        <v>342</v>
      </c>
      <c r="J12" s="116">
        <v>158</v>
      </c>
      <c r="K12" s="118">
        <v>184</v>
      </c>
      <c r="L12" s="111">
        <v>804</v>
      </c>
      <c r="M12" s="116">
        <v>336</v>
      </c>
      <c r="N12" s="117">
        <v>468</v>
      </c>
      <c r="O12" s="114">
        <v>144</v>
      </c>
      <c r="P12" s="116">
        <v>67</v>
      </c>
      <c r="Q12" s="118">
        <v>77</v>
      </c>
      <c r="R12" s="111">
        <v>130</v>
      </c>
      <c r="S12" s="116">
        <v>52</v>
      </c>
      <c r="T12" s="117">
        <v>78</v>
      </c>
      <c r="U12" s="115"/>
      <c r="V12" s="111">
        <v>565</v>
      </c>
      <c r="W12" s="116">
        <v>213</v>
      </c>
      <c r="X12" s="116">
        <v>106</v>
      </c>
      <c r="Y12" s="116">
        <v>128</v>
      </c>
      <c r="Z12" s="116">
        <v>38</v>
      </c>
      <c r="AA12" s="117">
        <v>80</v>
      </c>
      <c r="AB12" s="115"/>
      <c r="AC12" s="111">
        <v>390</v>
      </c>
      <c r="AD12" s="112">
        <v>176</v>
      </c>
      <c r="AE12" s="112">
        <v>214</v>
      </c>
      <c r="AF12" s="111">
        <v>187</v>
      </c>
      <c r="AG12" s="116">
        <v>82</v>
      </c>
      <c r="AH12" s="117">
        <v>105</v>
      </c>
      <c r="AI12" s="111">
        <v>69</v>
      </c>
      <c r="AJ12" s="116">
        <v>29</v>
      </c>
      <c r="AK12" s="117">
        <v>40</v>
      </c>
      <c r="AL12" s="111">
        <v>47</v>
      </c>
      <c r="AM12" s="116">
        <v>26</v>
      </c>
      <c r="AN12" s="117">
        <v>21</v>
      </c>
      <c r="AO12" s="111">
        <v>17</v>
      </c>
      <c r="AP12" s="116">
        <v>11</v>
      </c>
      <c r="AQ12" s="117">
        <v>6</v>
      </c>
      <c r="AR12" s="111">
        <v>70</v>
      </c>
      <c r="AS12" s="116">
        <v>28</v>
      </c>
      <c r="AT12" s="117">
        <v>42</v>
      </c>
      <c r="AU12" s="115"/>
      <c r="AV12" s="119">
        <v>295183</v>
      </c>
      <c r="AW12" s="116"/>
      <c r="AX12" s="117"/>
      <c r="AY12" s="119">
        <v>125515</v>
      </c>
      <c r="AZ12" s="116"/>
      <c r="BA12" s="117"/>
      <c r="BB12" s="119">
        <v>42185</v>
      </c>
      <c r="BC12" s="116"/>
      <c r="BD12" s="117"/>
      <c r="BE12" s="119">
        <v>93244</v>
      </c>
      <c r="BF12" s="116"/>
      <c r="BG12" s="117"/>
      <c r="BH12" s="119">
        <v>15211</v>
      </c>
      <c r="BI12" s="116"/>
      <c r="BJ12" s="117"/>
      <c r="BK12" s="119">
        <v>19028</v>
      </c>
      <c r="BL12" s="116"/>
      <c r="BM12" s="117"/>
    </row>
    <row r="13" spans="1:65" x14ac:dyDescent="0.25">
      <c r="B13" s="106">
        <v>43894</v>
      </c>
      <c r="C13" s="111">
        <v>2043</v>
      </c>
      <c r="D13" s="112">
        <v>891</v>
      </c>
      <c r="E13" s="112">
        <v>1152</v>
      </c>
      <c r="F13" s="111">
        <v>809</v>
      </c>
      <c r="G13" s="116">
        <v>339</v>
      </c>
      <c r="H13" s="117">
        <v>470</v>
      </c>
      <c r="I13" s="114">
        <v>293</v>
      </c>
      <c r="J13" s="116">
        <v>115</v>
      </c>
      <c r="K13" s="118">
        <v>178</v>
      </c>
      <c r="L13" s="111">
        <v>744</v>
      </c>
      <c r="M13" s="116">
        <v>341</v>
      </c>
      <c r="N13" s="117">
        <v>403</v>
      </c>
      <c r="O13" s="114">
        <v>114</v>
      </c>
      <c r="P13" s="116">
        <v>51</v>
      </c>
      <c r="Q13" s="118">
        <v>63</v>
      </c>
      <c r="R13" s="111">
        <v>83</v>
      </c>
      <c r="S13" s="116">
        <v>45</v>
      </c>
      <c r="T13" s="117">
        <v>38</v>
      </c>
      <c r="U13" s="115"/>
      <c r="V13" s="111">
        <v>503</v>
      </c>
      <c r="W13" s="116">
        <v>134</v>
      </c>
      <c r="X13" s="116">
        <v>94</v>
      </c>
      <c r="Y13" s="116">
        <v>150</v>
      </c>
      <c r="Z13" s="116">
        <v>36</v>
      </c>
      <c r="AA13" s="117">
        <v>89</v>
      </c>
      <c r="AB13" s="115"/>
      <c r="AC13" s="111">
        <v>328</v>
      </c>
      <c r="AD13" s="112">
        <v>140</v>
      </c>
      <c r="AE13" s="112">
        <v>188</v>
      </c>
      <c r="AF13" s="111">
        <v>104</v>
      </c>
      <c r="AG13" s="116">
        <v>48</v>
      </c>
      <c r="AH13" s="117">
        <v>56</v>
      </c>
      <c r="AI13" s="111">
        <v>68</v>
      </c>
      <c r="AJ13" s="116">
        <v>25</v>
      </c>
      <c r="AK13" s="117">
        <v>43</v>
      </c>
      <c r="AL13" s="111">
        <v>77</v>
      </c>
      <c r="AM13" s="116">
        <v>28</v>
      </c>
      <c r="AN13" s="117">
        <v>49</v>
      </c>
      <c r="AO13" s="111">
        <v>10</v>
      </c>
      <c r="AP13" s="116">
        <v>5</v>
      </c>
      <c r="AQ13" s="117">
        <v>5</v>
      </c>
      <c r="AR13" s="111">
        <v>69</v>
      </c>
      <c r="AS13" s="116">
        <v>34</v>
      </c>
      <c r="AT13" s="117">
        <v>35</v>
      </c>
      <c r="AU13" s="115"/>
      <c r="AV13" s="119">
        <v>295788</v>
      </c>
      <c r="AW13" s="116"/>
      <c r="AX13" s="117"/>
      <c r="AY13" s="119">
        <v>125704</v>
      </c>
      <c r="AZ13" s="116"/>
      <c r="BA13" s="117"/>
      <c r="BB13" s="119">
        <v>42263</v>
      </c>
      <c r="BC13" s="116"/>
      <c r="BD13" s="117"/>
      <c r="BE13" s="119">
        <v>93564</v>
      </c>
      <c r="BF13" s="116"/>
      <c r="BG13" s="117"/>
      <c r="BH13" s="119">
        <v>15253</v>
      </c>
      <c r="BI13" s="116"/>
      <c r="BJ13" s="117"/>
      <c r="BK13" s="119">
        <v>19004</v>
      </c>
      <c r="BL13" s="116"/>
      <c r="BM13" s="117"/>
    </row>
    <row r="14" spans="1:65" x14ac:dyDescent="0.25">
      <c r="B14" s="106">
        <v>43895</v>
      </c>
      <c r="C14" s="111">
        <v>2080</v>
      </c>
      <c r="D14" s="112">
        <v>873</v>
      </c>
      <c r="E14" s="112">
        <v>1207</v>
      </c>
      <c r="F14" s="111">
        <v>796</v>
      </c>
      <c r="G14" s="116">
        <v>327</v>
      </c>
      <c r="H14" s="117">
        <v>469</v>
      </c>
      <c r="I14" s="114">
        <v>318</v>
      </c>
      <c r="J14" s="116">
        <v>136</v>
      </c>
      <c r="K14" s="118">
        <v>182</v>
      </c>
      <c r="L14" s="111">
        <v>722</v>
      </c>
      <c r="M14" s="116">
        <v>309</v>
      </c>
      <c r="N14" s="117">
        <v>413</v>
      </c>
      <c r="O14" s="114">
        <v>141</v>
      </c>
      <c r="P14" s="116">
        <v>62</v>
      </c>
      <c r="Q14" s="118">
        <v>79</v>
      </c>
      <c r="R14" s="111">
        <v>103</v>
      </c>
      <c r="S14" s="116">
        <v>39</v>
      </c>
      <c r="T14" s="117">
        <v>64</v>
      </c>
      <c r="U14" s="115"/>
      <c r="V14" s="111">
        <v>507</v>
      </c>
      <c r="W14" s="116">
        <v>127</v>
      </c>
      <c r="X14" s="116">
        <v>158</v>
      </c>
      <c r="Y14" s="116">
        <v>143</v>
      </c>
      <c r="Z14" s="116">
        <v>34</v>
      </c>
      <c r="AA14" s="117">
        <v>45</v>
      </c>
      <c r="AB14" s="115"/>
      <c r="AC14" s="111">
        <v>344</v>
      </c>
      <c r="AD14" s="112">
        <v>169</v>
      </c>
      <c r="AE14" s="112">
        <v>175</v>
      </c>
      <c r="AF14" s="111">
        <v>109</v>
      </c>
      <c r="AG14" s="116">
        <v>60</v>
      </c>
      <c r="AH14" s="117">
        <v>49</v>
      </c>
      <c r="AI14" s="111">
        <v>98</v>
      </c>
      <c r="AJ14" s="116">
        <v>44</v>
      </c>
      <c r="AK14" s="117">
        <v>54</v>
      </c>
      <c r="AL14" s="111">
        <v>88</v>
      </c>
      <c r="AM14" s="116">
        <v>47</v>
      </c>
      <c r="AN14" s="117">
        <v>41</v>
      </c>
      <c r="AO14" s="111">
        <v>14</v>
      </c>
      <c r="AP14" s="116">
        <v>5</v>
      </c>
      <c r="AQ14" s="117">
        <v>9</v>
      </c>
      <c r="AR14" s="111">
        <v>35</v>
      </c>
      <c r="AS14" s="116">
        <v>13</v>
      </c>
      <c r="AT14" s="117">
        <v>22</v>
      </c>
      <c r="AU14" s="115"/>
      <c r="AV14" s="119">
        <v>296315</v>
      </c>
      <c r="AW14" s="116"/>
      <c r="AX14" s="117"/>
      <c r="AY14" s="119">
        <v>126017</v>
      </c>
      <c r="AZ14" s="116"/>
      <c r="BA14" s="117"/>
      <c r="BB14" s="119">
        <v>42416</v>
      </c>
      <c r="BC14" s="116"/>
      <c r="BD14" s="117"/>
      <c r="BE14" s="119">
        <v>93652</v>
      </c>
      <c r="BF14" s="116"/>
      <c r="BG14" s="117"/>
      <c r="BH14" s="119">
        <v>15310</v>
      </c>
      <c r="BI14" s="116"/>
      <c r="BJ14" s="117"/>
      <c r="BK14" s="119">
        <v>18920</v>
      </c>
      <c r="BL14" s="116"/>
      <c r="BM14" s="117"/>
    </row>
    <row r="15" spans="1:65" x14ac:dyDescent="0.25">
      <c r="B15" s="106">
        <v>43896</v>
      </c>
      <c r="C15" s="111">
        <v>1934</v>
      </c>
      <c r="D15" s="112">
        <v>859</v>
      </c>
      <c r="E15" s="112">
        <v>1075</v>
      </c>
      <c r="F15" s="111">
        <v>723</v>
      </c>
      <c r="G15" s="116">
        <v>299</v>
      </c>
      <c r="H15" s="117">
        <v>424</v>
      </c>
      <c r="I15" s="114">
        <v>282</v>
      </c>
      <c r="J15" s="116">
        <v>134</v>
      </c>
      <c r="K15" s="118">
        <v>148</v>
      </c>
      <c r="L15" s="111">
        <v>712</v>
      </c>
      <c r="M15" s="116">
        <v>318</v>
      </c>
      <c r="N15" s="117">
        <v>394</v>
      </c>
      <c r="O15" s="114">
        <v>107</v>
      </c>
      <c r="P15" s="116">
        <v>59</v>
      </c>
      <c r="Q15" s="118">
        <v>48</v>
      </c>
      <c r="R15" s="111">
        <v>110</v>
      </c>
      <c r="S15" s="116">
        <v>49</v>
      </c>
      <c r="T15" s="117">
        <v>61</v>
      </c>
      <c r="U15" s="115"/>
      <c r="V15" s="111">
        <v>586</v>
      </c>
      <c r="W15" s="116">
        <v>215</v>
      </c>
      <c r="X15" s="116">
        <v>133</v>
      </c>
      <c r="Y15" s="116">
        <v>157</v>
      </c>
      <c r="Z15" s="116">
        <v>49</v>
      </c>
      <c r="AA15" s="117">
        <v>32</v>
      </c>
      <c r="AB15" s="115"/>
      <c r="AC15" s="111">
        <v>292</v>
      </c>
      <c r="AD15" s="112">
        <v>135</v>
      </c>
      <c r="AE15" s="112">
        <v>157</v>
      </c>
      <c r="AF15" s="111">
        <v>111</v>
      </c>
      <c r="AG15" s="116">
        <v>56</v>
      </c>
      <c r="AH15" s="117">
        <v>55</v>
      </c>
      <c r="AI15" s="111">
        <v>67</v>
      </c>
      <c r="AJ15" s="116">
        <v>33</v>
      </c>
      <c r="AK15" s="117">
        <v>34</v>
      </c>
      <c r="AL15" s="111">
        <v>68</v>
      </c>
      <c r="AM15" s="116">
        <v>24</v>
      </c>
      <c r="AN15" s="117">
        <v>44</v>
      </c>
      <c r="AO15" s="111">
        <v>27</v>
      </c>
      <c r="AP15" s="116">
        <v>13</v>
      </c>
      <c r="AQ15" s="117">
        <v>14</v>
      </c>
      <c r="AR15" s="111">
        <v>19</v>
      </c>
      <c r="AS15" s="116">
        <v>9</v>
      </c>
      <c r="AT15" s="117">
        <v>10</v>
      </c>
      <c r="AU15" s="115"/>
      <c r="AV15" s="119">
        <v>296644</v>
      </c>
      <c r="AW15" s="116"/>
      <c r="AX15" s="117"/>
      <c r="AY15" s="119">
        <v>126113</v>
      </c>
      <c r="AZ15" s="116"/>
      <c r="BA15" s="117"/>
      <c r="BB15" s="119">
        <v>42499</v>
      </c>
      <c r="BC15" s="116"/>
      <c r="BD15" s="117"/>
      <c r="BE15" s="119">
        <v>93746</v>
      </c>
      <c r="BF15" s="116"/>
      <c r="BG15" s="117"/>
      <c r="BH15" s="119">
        <v>15295</v>
      </c>
      <c r="BI15" s="116"/>
      <c r="BJ15" s="117"/>
      <c r="BK15" s="119">
        <v>18991</v>
      </c>
      <c r="BL15" s="116"/>
      <c r="BM15" s="117"/>
    </row>
    <row r="16" spans="1:65" x14ac:dyDescent="0.25">
      <c r="B16" s="106">
        <v>43897</v>
      </c>
      <c r="C16" s="111">
        <v>14</v>
      </c>
      <c r="D16" s="112">
        <v>3</v>
      </c>
      <c r="E16" s="112">
        <v>11</v>
      </c>
      <c r="F16" s="111">
        <v>6</v>
      </c>
      <c r="G16" s="116">
        <v>0</v>
      </c>
      <c r="H16" s="117">
        <v>6</v>
      </c>
      <c r="I16" s="114">
        <v>0</v>
      </c>
      <c r="J16" s="116">
        <v>0</v>
      </c>
      <c r="K16" s="118">
        <v>0</v>
      </c>
      <c r="L16" s="111">
        <v>8</v>
      </c>
      <c r="M16" s="116">
        <v>3</v>
      </c>
      <c r="N16" s="117">
        <v>5</v>
      </c>
      <c r="O16" s="114">
        <v>0</v>
      </c>
      <c r="P16" s="116">
        <v>0</v>
      </c>
      <c r="Q16" s="118">
        <v>0</v>
      </c>
      <c r="R16" s="111">
        <v>0</v>
      </c>
      <c r="S16" s="116">
        <v>0</v>
      </c>
      <c r="T16" s="117">
        <v>0</v>
      </c>
      <c r="U16" s="115"/>
      <c r="V16" s="111">
        <v>16</v>
      </c>
      <c r="W16" s="116">
        <v>0</v>
      </c>
      <c r="X16" s="116">
        <v>0</v>
      </c>
      <c r="Y16" s="116">
        <v>8</v>
      </c>
      <c r="Z16" s="116">
        <v>0</v>
      </c>
      <c r="AA16" s="117">
        <v>8</v>
      </c>
      <c r="AB16" s="115"/>
      <c r="AC16" s="111">
        <v>33</v>
      </c>
      <c r="AD16" s="112">
        <v>6</v>
      </c>
      <c r="AE16" s="112">
        <v>27</v>
      </c>
      <c r="AF16" s="111">
        <v>4</v>
      </c>
      <c r="AG16" s="116">
        <v>0</v>
      </c>
      <c r="AH16" s="117">
        <v>4</v>
      </c>
      <c r="AI16" s="111">
        <v>9</v>
      </c>
      <c r="AJ16" s="116">
        <v>2</v>
      </c>
      <c r="AK16" s="117">
        <v>7</v>
      </c>
      <c r="AL16" s="111">
        <v>1</v>
      </c>
      <c r="AM16" s="116">
        <v>1</v>
      </c>
      <c r="AN16" s="117">
        <v>0</v>
      </c>
      <c r="AO16" s="111">
        <v>2</v>
      </c>
      <c r="AP16" s="116">
        <v>0</v>
      </c>
      <c r="AQ16" s="117">
        <v>2</v>
      </c>
      <c r="AR16" s="111">
        <v>17</v>
      </c>
      <c r="AS16" s="116">
        <v>3</v>
      </c>
      <c r="AT16" s="117">
        <v>14</v>
      </c>
      <c r="AU16" s="115"/>
      <c r="AV16" s="119">
        <v>296644</v>
      </c>
      <c r="AW16" s="116"/>
      <c r="AX16" s="117"/>
      <c r="AY16" s="119">
        <v>126113</v>
      </c>
      <c r="AZ16" s="116"/>
      <c r="BA16" s="117"/>
      <c r="BB16" s="119">
        <v>42499</v>
      </c>
      <c r="BC16" s="116"/>
      <c r="BD16" s="117"/>
      <c r="BE16" s="119">
        <v>93746</v>
      </c>
      <c r="BF16" s="116"/>
      <c r="BG16" s="117"/>
      <c r="BH16" s="119">
        <v>15295</v>
      </c>
      <c r="BI16" s="116"/>
      <c r="BJ16" s="117"/>
      <c r="BK16" s="119">
        <v>18991</v>
      </c>
      <c r="BL16" s="116"/>
      <c r="BM16" s="117"/>
    </row>
    <row r="17" spans="2:65" x14ac:dyDescent="0.25">
      <c r="B17" s="106">
        <v>43898</v>
      </c>
      <c r="C17" s="111">
        <v>2</v>
      </c>
      <c r="D17" s="112">
        <v>1</v>
      </c>
      <c r="E17" s="112">
        <v>1</v>
      </c>
      <c r="F17" s="111">
        <v>1</v>
      </c>
      <c r="G17" s="116">
        <v>0</v>
      </c>
      <c r="H17" s="117">
        <v>1</v>
      </c>
      <c r="I17" s="114">
        <v>0</v>
      </c>
      <c r="J17" s="116">
        <v>0</v>
      </c>
      <c r="K17" s="118">
        <v>0</v>
      </c>
      <c r="L17" s="111">
        <v>1</v>
      </c>
      <c r="M17" s="116">
        <v>1</v>
      </c>
      <c r="N17" s="117">
        <v>0</v>
      </c>
      <c r="O17" s="114">
        <v>0</v>
      </c>
      <c r="P17" s="116">
        <v>0</v>
      </c>
      <c r="Q17" s="118">
        <v>0</v>
      </c>
      <c r="R17" s="111">
        <v>0</v>
      </c>
      <c r="S17" s="116">
        <v>0</v>
      </c>
      <c r="T17" s="117">
        <v>0</v>
      </c>
      <c r="U17" s="115"/>
      <c r="V17" s="111">
        <v>1</v>
      </c>
      <c r="W17" s="116">
        <v>1</v>
      </c>
      <c r="X17" s="116">
        <v>0</v>
      </c>
      <c r="Y17" s="116">
        <v>0</v>
      </c>
      <c r="Z17" s="116">
        <v>0</v>
      </c>
      <c r="AA17" s="117">
        <v>0</v>
      </c>
      <c r="AB17" s="115"/>
      <c r="AC17" s="111">
        <v>175</v>
      </c>
      <c r="AD17" s="112">
        <v>92</v>
      </c>
      <c r="AE17" s="112">
        <v>83</v>
      </c>
      <c r="AF17" s="111">
        <v>39</v>
      </c>
      <c r="AG17" s="116">
        <v>24</v>
      </c>
      <c r="AH17" s="117">
        <v>15</v>
      </c>
      <c r="AI17" s="111">
        <v>53</v>
      </c>
      <c r="AJ17" s="116">
        <v>26</v>
      </c>
      <c r="AK17" s="117">
        <v>27</v>
      </c>
      <c r="AL17" s="111">
        <v>64</v>
      </c>
      <c r="AM17" s="116">
        <v>32</v>
      </c>
      <c r="AN17" s="117">
        <v>32</v>
      </c>
      <c r="AO17" s="111">
        <v>8</v>
      </c>
      <c r="AP17" s="116">
        <v>3</v>
      </c>
      <c r="AQ17" s="117">
        <v>5</v>
      </c>
      <c r="AR17" s="111">
        <v>11</v>
      </c>
      <c r="AS17" s="116">
        <v>7</v>
      </c>
      <c r="AT17" s="117">
        <v>4</v>
      </c>
      <c r="AU17" s="115"/>
      <c r="AV17" s="119">
        <v>296644</v>
      </c>
      <c r="AW17" s="116"/>
      <c r="AX17" s="117"/>
      <c r="AY17" s="119">
        <v>126113</v>
      </c>
      <c r="AZ17" s="116"/>
      <c r="BA17" s="117"/>
      <c r="BB17" s="119">
        <v>42499</v>
      </c>
      <c r="BC17" s="116"/>
      <c r="BD17" s="117"/>
      <c r="BE17" s="119">
        <v>93746</v>
      </c>
      <c r="BF17" s="116"/>
      <c r="BG17" s="117"/>
      <c r="BH17" s="119">
        <v>15295</v>
      </c>
      <c r="BI17" s="116"/>
      <c r="BJ17" s="117"/>
      <c r="BK17" s="119">
        <v>18991</v>
      </c>
      <c r="BL17" s="116"/>
      <c r="BM17" s="117"/>
    </row>
    <row r="18" spans="2:65" x14ac:dyDescent="0.25">
      <c r="B18" s="106">
        <v>43899</v>
      </c>
      <c r="C18" s="111">
        <v>2243</v>
      </c>
      <c r="D18" s="112">
        <v>983</v>
      </c>
      <c r="E18" s="112">
        <v>1260</v>
      </c>
      <c r="F18" s="111">
        <v>861</v>
      </c>
      <c r="G18" s="116">
        <v>368</v>
      </c>
      <c r="H18" s="117">
        <v>493</v>
      </c>
      <c r="I18" s="114">
        <v>396</v>
      </c>
      <c r="J18" s="116">
        <v>192</v>
      </c>
      <c r="K18" s="118">
        <v>204</v>
      </c>
      <c r="L18" s="111">
        <v>732</v>
      </c>
      <c r="M18" s="116">
        <v>310</v>
      </c>
      <c r="N18" s="117">
        <v>422</v>
      </c>
      <c r="O18" s="114">
        <v>139</v>
      </c>
      <c r="P18" s="116">
        <v>68</v>
      </c>
      <c r="Q18" s="118">
        <v>71</v>
      </c>
      <c r="R18" s="111">
        <v>115</v>
      </c>
      <c r="S18" s="116">
        <v>45</v>
      </c>
      <c r="T18" s="117">
        <v>70</v>
      </c>
      <c r="U18" s="115"/>
      <c r="V18" s="111">
        <v>607</v>
      </c>
      <c r="W18" s="116">
        <v>185</v>
      </c>
      <c r="X18" s="116">
        <v>147</v>
      </c>
      <c r="Y18" s="116">
        <v>137</v>
      </c>
      <c r="Z18" s="116">
        <v>57</v>
      </c>
      <c r="AA18" s="117">
        <v>81</v>
      </c>
      <c r="AB18" s="115"/>
      <c r="AC18" s="111">
        <v>349</v>
      </c>
      <c r="AD18" s="112">
        <v>150</v>
      </c>
      <c r="AE18" s="112">
        <v>199</v>
      </c>
      <c r="AF18" s="111">
        <v>94</v>
      </c>
      <c r="AG18" s="116">
        <v>41</v>
      </c>
      <c r="AH18" s="117">
        <v>53</v>
      </c>
      <c r="AI18" s="111">
        <v>89</v>
      </c>
      <c r="AJ18" s="116">
        <v>40</v>
      </c>
      <c r="AK18" s="117">
        <v>49</v>
      </c>
      <c r="AL18" s="111">
        <v>77</v>
      </c>
      <c r="AM18" s="116">
        <v>36</v>
      </c>
      <c r="AN18" s="117">
        <v>41</v>
      </c>
      <c r="AO18" s="111">
        <v>15</v>
      </c>
      <c r="AP18" s="116">
        <v>5</v>
      </c>
      <c r="AQ18" s="117">
        <v>10</v>
      </c>
      <c r="AR18" s="111">
        <v>74</v>
      </c>
      <c r="AS18" s="116">
        <v>28</v>
      </c>
      <c r="AT18" s="117">
        <v>46</v>
      </c>
      <c r="AU18" s="115"/>
      <c r="AV18" s="119">
        <v>297880</v>
      </c>
      <c r="AW18" s="116"/>
      <c r="AX18" s="117"/>
      <c r="AY18" s="119">
        <v>126692</v>
      </c>
      <c r="AZ18" s="116"/>
      <c r="BA18" s="117"/>
      <c r="BB18" s="119">
        <v>42750</v>
      </c>
      <c r="BC18" s="116"/>
      <c r="BD18" s="117"/>
      <c r="BE18" s="119">
        <v>94058</v>
      </c>
      <c r="BF18" s="116"/>
      <c r="BG18" s="117"/>
      <c r="BH18" s="119">
        <v>15389</v>
      </c>
      <c r="BI18" s="116"/>
      <c r="BJ18" s="117"/>
      <c r="BK18" s="119">
        <v>18991</v>
      </c>
      <c r="BL18" s="116"/>
      <c r="BM18" s="117"/>
    </row>
    <row r="19" spans="2:65" x14ac:dyDescent="0.25">
      <c r="B19" s="106">
        <v>43900</v>
      </c>
      <c r="C19" s="111">
        <v>1970</v>
      </c>
      <c r="D19" s="112">
        <v>886</v>
      </c>
      <c r="E19" s="112">
        <v>1084</v>
      </c>
      <c r="F19" s="111">
        <v>741</v>
      </c>
      <c r="G19" s="116">
        <v>328</v>
      </c>
      <c r="H19" s="117">
        <v>413</v>
      </c>
      <c r="I19" s="114">
        <v>305</v>
      </c>
      <c r="J19" s="116">
        <v>135</v>
      </c>
      <c r="K19" s="118">
        <v>170</v>
      </c>
      <c r="L19" s="111">
        <v>683</v>
      </c>
      <c r="M19" s="116">
        <v>312</v>
      </c>
      <c r="N19" s="117">
        <v>371</v>
      </c>
      <c r="O19" s="114">
        <v>125</v>
      </c>
      <c r="P19" s="116">
        <v>60</v>
      </c>
      <c r="Q19" s="118">
        <v>65</v>
      </c>
      <c r="R19" s="111">
        <v>116</v>
      </c>
      <c r="S19" s="116">
        <v>51</v>
      </c>
      <c r="T19" s="117">
        <v>65</v>
      </c>
      <c r="U19" s="115"/>
      <c r="V19" s="111">
        <v>477</v>
      </c>
      <c r="W19" s="116">
        <v>164</v>
      </c>
      <c r="X19" s="116">
        <v>108</v>
      </c>
      <c r="Y19" s="116">
        <v>111</v>
      </c>
      <c r="Z19" s="116">
        <v>17</v>
      </c>
      <c r="AA19" s="117">
        <v>77</v>
      </c>
      <c r="AB19" s="115"/>
      <c r="AC19" s="111">
        <v>319</v>
      </c>
      <c r="AD19" s="112">
        <v>144</v>
      </c>
      <c r="AE19" s="112">
        <v>175</v>
      </c>
      <c r="AF19" s="111">
        <v>122</v>
      </c>
      <c r="AG19" s="116">
        <v>55</v>
      </c>
      <c r="AH19" s="117">
        <v>67</v>
      </c>
      <c r="AI19" s="111">
        <v>75</v>
      </c>
      <c r="AJ19" s="116">
        <v>33</v>
      </c>
      <c r="AK19" s="117">
        <v>42</v>
      </c>
      <c r="AL19" s="111">
        <v>57</v>
      </c>
      <c r="AM19" s="116">
        <v>29</v>
      </c>
      <c r="AN19" s="117">
        <v>28</v>
      </c>
      <c r="AO19" s="111">
        <v>16</v>
      </c>
      <c r="AP19" s="116">
        <v>12</v>
      </c>
      <c r="AQ19" s="117">
        <v>4</v>
      </c>
      <c r="AR19" s="111">
        <v>49</v>
      </c>
      <c r="AS19" s="116">
        <v>15</v>
      </c>
      <c r="AT19" s="117">
        <v>34</v>
      </c>
      <c r="AU19" s="115"/>
      <c r="AV19" s="119">
        <v>297824</v>
      </c>
      <c r="AW19" s="116"/>
      <c r="AX19" s="117"/>
      <c r="AY19" s="119">
        <v>126570</v>
      </c>
      <c r="AZ19" s="116"/>
      <c r="BA19" s="117"/>
      <c r="BB19" s="119">
        <v>42875</v>
      </c>
      <c r="BC19" s="116"/>
      <c r="BD19" s="117"/>
      <c r="BE19" s="119">
        <v>94053</v>
      </c>
      <c r="BF19" s="116"/>
      <c r="BG19" s="117"/>
      <c r="BH19" s="119">
        <v>15449</v>
      </c>
      <c r="BI19" s="116"/>
      <c r="BJ19" s="117"/>
      <c r="BK19" s="119">
        <v>18877</v>
      </c>
      <c r="BL19" s="116"/>
      <c r="BM19" s="117"/>
    </row>
    <row r="20" spans="2:65" x14ac:dyDescent="0.25">
      <c r="B20" s="106">
        <v>43901</v>
      </c>
      <c r="C20" s="111">
        <v>1755</v>
      </c>
      <c r="D20" s="112">
        <v>784</v>
      </c>
      <c r="E20" s="112">
        <v>971</v>
      </c>
      <c r="F20" s="111">
        <v>657</v>
      </c>
      <c r="G20" s="116">
        <v>290</v>
      </c>
      <c r="H20" s="117">
        <v>367</v>
      </c>
      <c r="I20" s="114">
        <v>247</v>
      </c>
      <c r="J20" s="116">
        <v>112</v>
      </c>
      <c r="K20" s="118">
        <v>135</v>
      </c>
      <c r="L20" s="111">
        <v>665</v>
      </c>
      <c r="M20" s="116">
        <v>300</v>
      </c>
      <c r="N20" s="117">
        <v>365</v>
      </c>
      <c r="O20" s="114">
        <v>93</v>
      </c>
      <c r="P20" s="116">
        <v>41</v>
      </c>
      <c r="Q20" s="118">
        <v>52</v>
      </c>
      <c r="R20" s="111">
        <v>93</v>
      </c>
      <c r="S20" s="116">
        <v>41</v>
      </c>
      <c r="T20" s="117">
        <v>52</v>
      </c>
      <c r="U20" s="115"/>
      <c r="V20" s="111">
        <v>438</v>
      </c>
      <c r="W20" s="116">
        <v>131</v>
      </c>
      <c r="X20" s="116">
        <v>93</v>
      </c>
      <c r="Y20" s="116">
        <v>94</v>
      </c>
      <c r="Z20" s="116">
        <v>55</v>
      </c>
      <c r="AA20" s="117">
        <v>65</v>
      </c>
      <c r="AB20" s="115"/>
      <c r="AC20" s="111">
        <v>287</v>
      </c>
      <c r="AD20" s="112">
        <v>129</v>
      </c>
      <c r="AE20" s="112">
        <v>158</v>
      </c>
      <c r="AF20" s="111">
        <v>100</v>
      </c>
      <c r="AG20" s="116">
        <v>45</v>
      </c>
      <c r="AH20" s="117">
        <v>55</v>
      </c>
      <c r="AI20" s="111">
        <v>58</v>
      </c>
      <c r="AJ20" s="116">
        <v>22</v>
      </c>
      <c r="AK20" s="117">
        <v>36</v>
      </c>
      <c r="AL20" s="111">
        <v>41</v>
      </c>
      <c r="AM20" s="116">
        <v>18</v>
      </c>
      <c r="AN20" s="117">
        <v>23</v>
      </c>
      <c r="AO20" s="111">
        <v>29</v>
      </c>
      <c r="AP20" s="116">
        <v>24</v>
      </c>
      <c r="AQ20" s="117">
        <v>5</v>
      </c>
      <c r="AR20" s="111">
        <v>59</v>
      </c>
      <c r="AS20" s="116">
        <v>20</v>
      </c>
      <c r="AT20" s="117">
        <v>39</v>
      </c>
      <c r="AU20" s="115"/>
      <c r="AV20" s="119">
        <v>298133</v>
      </c>
      <c r="AW20" s="116"/>
      <c r="AX20" s="117"/>
      <c r="AY20" s="119">
        <v>126503</v>
      </c>
      <c r="AZ20" s="116"/>
      <c r="BA20" s="117"/>
      <c r="BB20" s="119">
        <v>42985</v>
      </c>
      <c r="BC20" s="116"/>
      <c r="BD20" s="117"/>
      <c r="BE20" s="119">
        <v>94353</v>
      </c>
      <c r="BF20" s="116"/>
      <c r="BG20" s="117"/>
      <c r="BH20" s="119">
        <v>15436</v>
      </c>
      <c r="BI20" s="116"/>
      <c r="BJ20" s="117"/>
      <c r="BK20" s="119">
        <v>18856</v>
      </c>
      <c r="BL20" s="116"/>
      <c r="BM20" s="117"/>
    </row>
    <row r="21" spans="2:65" x14ac:dyDescent="0.25">
      <c r="B21" s="106">
        <v>43902</v>
      </c>
      <c r="C21" s="111">
        <v>1675</v>
      </c>
      <c r="D21" s="112">
        <v>768</v>
      </c>
      <c r="E21" s="112">
        <v>907</v>
      </c>
      <c r="F21" s="111">
        <v>632</v>
      </c>
      <c r="G21" s="116">
        <v>268</v>
      </c>
      <c r="H21" s="117">
        <v>364</v>
      </c>
      <c r="I21" s="114">
        <v>260</v>
      </c>
      <c r="J21" s="116">
        <v>134</v>
      </c>
      <c r="K21" s="118">
        <v>126</v>
      </c>
      <c r="L21" s="111">
        <v>602</v>
      </c>
      <c r="M21" s="116">
        <v>285</v>
      </c>
      <c r="N21" s="117">
        <v>317</v>
      </c>
      <c r="O21" s="114">
        <v>100</v>
      </c>
      <c r="P21" s="116">
        <v>46</v>
      </c>
      <c r="Q21" s="118">
        <v>54</v>
      </c>
      <c r="R21" s="111">
        <v>81</v>
      </c>
      <c r="S21" s="116">
        <v>35</v>
      </c>
      <c r="T21" s="117">
        <v>46</v>
      </c>
      <c r="U21" s="115"/>
      <c r="V21" s="111">
        <v>544</v>
      </c>
      <c r="W21" s="116">
        <v>177</v>
      </c>
      <c r="X21" s="116">
        <v>126</v>
      </c>
      <c r="Y21" s="116">
        <v>183</v>
      </c>
      <c r="Z21" s="116">
        <v>24</v>
      </c>
      <c r="AA21" s="117">
        <v>34</v>
      </c>
      <c r="AB21" s="115"/>
      <c r="AC21" s="111">
        <v>298</v>
      </c>
      <c r="AD21" s="112">
        <v>158</v>
      </c>
      <c r="AE21" s="112">
        <v>140</v>
      </c>
      <c r="AF21" s="111">
        <v>136</v>
      </c>
      <c r="AG21" s="116">
        <v>66</v>
      </c>
      <c r="AH21" s="117">
        <v>70</v>
      </c>
      <c r="AI21" s="111">
        <v>85</v>
      </c>
      <c r="AJ21" s="116">
        <v>48</v>
      </c>
      <c r="AK21" s="117">
        <v>37</v>
      </c>
      <c r="AL21" s="111">
        <v>56</v>
      </c>
      <c r="AM21" s="116">
        <v>29</v>
      </c>
      <c r="AN21" s="117">
        <v>27</v>
      </c>
      <c r="AO21" s="111">
        <v>14</v>
      </c>
      <c r="AP21" s="116">
        <v>9</v>
      </c>
      <c r="AQ21" s="117">
        <v>5</v>
      </c>
      <c r="AR21" s="111">
        <v>7</v>
      </c>
      <c r="AS21" s="116">
        <v>6</v>
      </c>
      <c r="AT21" s="117">
        <v>1</v>
      </c>
      <c r="AU21" s="115"/>
      <c r="AV21" s="119">
        <v>298253</v>
      </c>
      <c r="AW21" s="116"/>
      <c r="AX21" s="117"/>
      <c r="AY21" s="119">
        <v>126496</v>
      </c>
      <c r="AZ21" s="116"/>
      <c r="BA21" s="117"/>
      <c r="BB21" s="119">
        <v>43136</v>
      </c>
      <c r="BC21" s="116"/>
      <c r="BD21" s="117"/>
      <c r="BE21" s="119">
        <v>94373</v>
      </c>
      <c r="BF21" s="116"/>
      <c r="BG21" s="117"/>
      <c r="BH21" s="119">
        <v>15404</v>
      </c>
      <c r="BI21" s="116"/>
      <c r="BJ21" s="117"/>
      <c r="BK21" s="119">
        <v>18844</v>
      </c>
      <c r="BL21" s="116"/>
      <c r="BM21" s="117"/>
    </row>
    <row r="22" spans="2:65" x14ac:dyDescent="0.25">
      <c r="B22" s="106">
        <v>43903</v>
      </c>
      <c r="C22" s="111">
        <v>1551</v>
      </c>
      <c r="D22" s="112">
        <v>697</v>
      </c>
      <c r="E22" s="112">
        <v>854</v>
      </c>
      <c r="F22" s="111">
        <v>518</v>
      </c>
      <c r="G22" s="116">
        <v>232</v>
      </c>
      <c r="H22" s="117">
        <v>286</v>
      </c>
      <c r="I22" s="114">
        <v>247</v>
      </c>
      <c r="J22" s="116">
        <v>109</v>
      </c>
      <c r="K22" s="118">
        <v>138</v>
      </c>
      <c r="L22" s="111">
        <v>615</v>
      </c>
      <c r="M22" s="116">
        <v>269</v>
      </c>
      <c r="N22" s="117">
        <v>346</v>
      </c>
      <c r="O22" s="114">
        <v>76</v>
      </c>
      <c r="P22" s="116">
        <v>44</v>
      </c>
      <c r="Q22" s="118">
        <v>32</v>
      </c>
      <c r="R22" s="111">
        <v>95</v>
      </c>
      <c r="S22" s="116">
        <v>43</v>
      </c>
      <c r="T22" s="117">
        <v>52</v>
      </c>
      <c r="U22" s="115"/>
      <c r="V22" s="111">
        <v>339</v>
      </c>
      <c r="W22" s="116">
        <v>126</v>
      </c>
      <c r="X22" s="116">
        <v>97</v>
      </c>
      <c r="Y22" s="116">
        <v>77</v>
      </c>
      <c r="Z22" s="116">
        <v>20</v>
      </c>
      <c r="AA22" s="117">
        <v>19</v>
      </c>
      <c r="AB22" s="115"/>
      <c r="AC22" s="111">
        <v>252</v>
      </c>
      <c r="AD22" s="112">
        <v>111</v>
      </c>
      <c r="AE22" s="112">
        <v>141</v>
      </c>
      <c r="AF22" s="111">
        <v>111</v>
      </c>
      <c r="AG22" s="116">
        <v>43</v>
      </c>
      <c r="AH22" s="117">
        <v>68</v>
      </c>
      <c r="AI22" s="111">
        <v>65</v>
      </c>
      <c r="AJ22" s="116">
        <v>33</v>
      </c>
      <c r="AK22" s="117">
        <v>32</v>
      </c>
      <c r="AL22" s="111">
        <v>48</v>
      </c>
      <c r="AM22" s="116">
        <v>21</v>
      </c>
      <c r="AN22" s="117">
        <v>27</v>
      </c>
      <c r="AO22" s="111">
        <v>10</v>
      </c>
      <c r="AP22" s="116">
        <v>4</v>
      </c>
      <c r="AQ22" s="117">
        <v>6</v>
      </c>
      <c r="AR22" s="111">
        <v>18</v>
      </c>
      <c r="AS22" s="116">
        <v>10</v>
      </c>
      <c r="AT22" s="117">
        <v>8</v>
      </c>
      <c r="AU22" s="115"/>
      <c r="AV22" s="119">
        <v>298654</v>
      </c>
      <c r="AW22" s="116"/>
      <c r="AX22" s="117"/>
      <c r="AY22" s="119">
        <v>126568</v>
      </c>
      <c r="AZ22" s="116"/>
      <c r="BA22" s="117"/>
      <c r="BB22" s="119">
        <v>43160</v>
      </c>
      <c r="BC22" s="116"/>
      <c r="BD22" s="117"/>
      <c r="BE22" s="119">
        <v>94657</v>
      </c>
      <c r="BF22" s="116"/>
      <c r="BG22" s="117"/>
      <c r="BH22" s="119">
        <v>15427</v>
      </c>
      <c r="BI22" s="116"/>
      <c r="BJ22" s="117"/>
      <c r="BK22" s="119">
        <v>18842</v>
      </c>
      <c r="BL22" s="116"/>
      <c r="BM22" s="117"/>
    </row>
    <row r="23" spans="2:65" x14ac:dyDescent="0.25">
      <c r="B23" s="106">
        <v>43904</v>
      </c>
      <c r="C23" s="111">
        <v>14</v>
      </c>
      <c r="D23" s="112">
        <v>7</v>
      </c>
      <c r="E23" s="112">
        <v>7</v>
      </c>
      <c r="F23" s="111">
        <v>6</v>
      </c>
      <c r="G23" s="116">
        <v>3</v>
      </c>
      <c r="H23" s="117">
        <v>3</v>
      </c>
      <c r="I23" s="114">
        <v>0</v>
      </c>
      <c r="J23" s="116">
        <v>0</v>
      </c>
      <c r="K23" s="118">
        <v>0</v>
      </c>
      <c r="L23" s="111">
        <v>8</v>
      </c>
      <c r="M23" s="116">
        <v>4</v>
      </c>
      <c r="N23" s="117">
        <v>4</v>
      </c>
      <c r="O23" s="114">
        <v>0</v>
      </c>
      <c r="P23" s="116">
        <v>0</v>
      </c>
      <c r="Q23" s="118">
        <v>0</v>
      </c>
      <c r="R23" s="111">
        <v>0</v>
      </c>
      <c r="S23" s="116">
        <v>0</v>
      </c>
      <c r="T23" s="117">
        <v>0</v>
      </c>
      <c r="U23" s="115"/>
      <c r="V23" s="111">
        <v>0</v>
      </c>
      <c r="W23" s="116">
        <v>0</v>
      </c>
      <c r="X23" s="116">
        <v>0</v>
      </c>
      <c r="Y23" s="116">
        <v>0</v>
      </c>
      <c r="Z23" s="116">
        <v>0</v>
      </c>
      <c r="AA23" s="117">
        <v>0</v>
      </c>
      <c r="AB23" s="115"/>
      <c r="AC23" s="111">
        <v>12</v>
      </c>
      <c r="AD23" s="112">
        <v>7</v>
      </c>
      <c r="AE23" s="112">
        <v>5</v>
      </c>
      <c r="AF23" s="111">
        <v>4</v>
      </c>
      <c r="AG23" s="116">
        <v>2</v>
      </c>
      <c r="AH23" s="117">
        <v>2</v>
      </c>
      <c r="AI23" s="111">
        <v>4</v>
      </c>
      <c r="AJ23" s="116">
        <v>2</v>
      </c>
      <c r="AK23" s="117">
        <v>2</v>
      </c>
      <c r="AL23" s="111">
        <v>2</v>
      </c>
      <c r="AM23" s="116">
        <v>1</v>
      </c>
      <c r="AN23" s="117">
        <v>1</v>
      </c>
      <c r="AO23" s="111">
        <v>2</v>
      </c>
      <c r="AP23" s="116">
        <v>2</v>
      </c>
      <c r="AQ23" s="117">
        <v>0</v>
      </c>
      <c r="AR23" s="111">
        <v>0</v>
      </c>
      <c r="AS23" s="116">
        <v>0</v>
      </c>
      <c r="AT23" s="117">
        <v>0</v>
      </c>
      <c r="AU23" s="115"/>
      <c r="AV23" s="119">
        <v>298654</v>
      </c>
      <c r="AW23" s="116"/>
      <c r="AX23" s="117"/>
      <c r="AY23" s="119">
        <v>126568</v>
      </c>
      <c r="AZ23" s="116"/>
      <c r="BA23" s="117"/>
      <c r="BB23" s="119">
        <v>43160</v>
      </c>
      <c r="BC23" s="116"/>
      <c r="BD23" s="117"/>
      <c r="BE23" s="119">
        <v>94657</v>
      </c>
      <c r="BF23" s="116"/>
      <c r="BG23" s="117"/>
      <c r="BH23" s="119">
        <v>15427</v>
      </c>
      <c r="BI23" s="116"/>
      <c r="BJ23" s="117"/>
      <c r="BK23" s="119">
        <v>18842</v>
      </c>
      <c r="BL23" s="116"/>
      <c r="BM23" s="117"/>
    </row>
    <row r="24" spans="2:65" x14ac:dyDescent="0.25">
      <c r="B24" s="106">
        <v>43905</v>
      </c>
      <c r="C24" s="111">
        <v>3</v>
      </c>
      <c r="D24" s="112">
        <v>2</v>
      </c>
      <c r="E24" s="112">
        <v>1</v>
      </c>
      <c r="F24" s="111">
        <v>1</v>
      </c>
      <c r="G24" s="116">
        <v>1</v>
      </c>
      <c r="H24" s="117">
        <v>0</v>
      </c>
      <c r="I24" s="114">
        <v>0</v>
      </c>
      <c r="J24" s="116">
        <v>0</v>
      </c>
      <c r="K24" s="118">
        <v>0</v>
      </c>
      <c r="L24" s="111">
        <v>0</v>
      </c>
      <c r="M24" s="116">
        <v>0</v>
      </c>
      <c r="N24" s="117">
        <v>0</v>
      </c>
      <c r="O24" s="114">
        <v>2</v>
      </c>
      <c r="P24" s="116">
        <v>1</v>
      </c>
      <c r="Q24" s="118">
        <v>1</v>
      </c>
      <c r="R24" s="111">
        <v>0</v>
      </c>
      <c r="S24" s="116">
        <v>0</v>
      </c>
      <c r="T24" s="117">
        <v>0</v>
      </c>
      <c r="U24" s="115"/>
      <c r="V24" s="111">
        <v>0</v>
      </c>
      <c r="W24" s="116">
        <v>0</v>
      </c>
      <c r="X24" s="116">
        <v>0</v>
      </c>
      <c r="Y24" s="116">
        <v>0</v>
      </c>
      <c r="Z24" s="116">
        <v>0</v>
      </c>
      <c r="AA24" s="117">
        <v>0</v>
      </c>
      <c r="AB24" s="115"/>
      <c r="AC24" s="111">
        <v>139</v>
      </c>
      <c r="AD24" s="112">
        <v>62</v>
      </c>
      <c r="AE24" s="112">
        <v>77</v>
      </c>
      <c r="AF24" s="111">
        <v>25</v>
      </c>
      <c r="AG24" s="116">
        <v>15</v>
      </c>
      <c r="AH24" s="117">
        <v>10</v>
      </c>
      <c r="AI24" s="111">
        <v>45</v>
      </c>
      <c r="AJ24" s="116">
        <v>20</v>
      </c>
      <c r="AK24" s="117">
        <v>25</v>
      </c>
      <c r="AL24" s="111">
        <v>55</v>
      </c>
      <c r="AM24" s="116">
        <v>24</v>
      </c>
      <c r="AN24" s="117">
        <v>31</v>
      </c>
      <c r="AO24" s="111">
        <v>8</v>
      </c>
      <c r="AP24" s="116">
        <v>3</v>
      </c>
      <c r="AQ24" s="117">
        <v>5</v>
      </c>
      <c r="AR24" s="111">
        <v>6</v>
      </c>
      <c r="AS24" s="116">
        <v>0</v>
      </c>
      <c r="AT24" s="117">
        <v>6</v>
      </c>
      <c r="AU24" s="115"/>
      <c r="AV24" s="119">
        <v>298654</v>
      </c>
      <c r="AW24" s="116"/>
      <c r="AX24" s="117"/>
      <c r="AY24" s="119">
        <v>126568</v>
      </c>
      <c r="AZ24" s="116"/>
      <c r="BA24" s="117"/>
      <c r="BB24" s="119">
        <v>43160</v>
      </c>
      <c r="BC24" s="116"/>
      <c r="BD24" s="117"/>
      <c r="BE24" s="119">
        <v>94657</v>
      </c>
      <c r="BF24" s="116"/>
      <c r="BG24" s="117"/>
      <c r="BH24" s="119">
        <v>15427</v>
      </c>
      <c r="BI24" s="116"/>
      <c r="BJ24" s="117"/>
      <c r="BK24" s="119">
        <v>18842</v>
      </c>
      <c r="BL24" s="116"/>
      <c r="BM24" s="117"/>
    </row>
    <row r="25" spans="2:65" x14ac:dyDescent="0.25">
      <c r="B25" s="106">
        <v>43906</v>
      </c>
      <c r="C25" s="111">
        <v>1604</v>
      </c>
      <c r="D25" s="112">
        <v>765</v>
      </c>
      <c r="E25" s="112">
        <v>839</v>
      </c>
      <c r="F25" s="111">
        <v>529</v>
      </c>
      <c r="G25" s="120">
        <v>275</v>
      </c>
      <c r="H25" s="121">
        <v>254</v>
      </c>
      <c r="I25" s="114">
        <v>206</v>
      </c>
      <c r="J25" s="120">
        <v>109</v>
      </c>
      <c r="K25" s="122">
        <v>97</v>
      </c>
      <c r="L25" s="111">
        <v>576</v>
      </c>
      <c r="M25" s="120">
        <v>240</v>
      </c>
      <c r="N25" s="121">
        <v>336</v>
      </c>
      <c r="O25" s="114">
        <v>134</v>
      </c>
      <c r="P25" s="120">
        <v>78</v>
      </c>
      <c r="Q25" s="122">
        <v>56</v>
      </c>
      <c r="R25" s="111">
        <v>159</v>
      </c>
      <c r="S25" s="120">
        <v>63</v>
      </c>
      <c r="T25" s="121">
        <v>96</v>
      </c>
      <c r="U25" s="123"/>
      <c r="V25" s="111">
        <v>312</v>
      </c>
      <c r="W25" s="120">
        <v>101</v>
      </c>
      <c r="X25" s="120">
        <v>71</v>
      </c>
      <c r="Y25" s="120">
        <v>96</v>
      </c>
      <c r="Z25" s="120">
        <v>13</v>
      </c>
      <c r="AA25" s="121">
        <v>31</v>
      </c>
      <c r="AB25" s="123"/>
      <c r="AC25" s="111">
        <v>235</v>
      </c>
      <c r="AD25" s="112">
        <v>117</v>
      </c>
      <c r="AE25" s="112">
        <v>118</v>
      </c>
      <c r="AF25" s="111">
        <v>94</v>
      </c>
      <c r="AG25" s="120">
        <v>48</v>
      </c>
      <c r="AH25" s="117">
        <v>46</v>
      </c>
      <c r="AI25" s="111">
        <v>51</v>
      </c>
      <c r="AJ25" s="120">
        <v>23</v>
      </c>
      <c r="AK25" s="117">
        <v>28</v>
      </c>
      <c r="AL25" s="111">
        <v>59</v>
      </c>
      <c r="AM25" s="120">
        <v>30</v>
      </c>
      <c r="AN25" s="117">
        <v>29</v>
      </c>
      <c r="AO25" s="111">
        <v>6</v>
      </c>
      <c r="AP25" s="120">
        <v>3</v>
      </c>
      <c r="AQ25" s="117">
        <v>3</v>
      </c>
      <c r="AR25" s="111">
        <v>25</v>
      </c>
      <c r="AS25" s="120">
        <v>13</v>
      </c>
      <c r="AT25" s="117">
        <v>12</v>
      </c>
      <c r="AU25" s="123"/>
      <c r="AV25" s="119">
        <v>300636</v>
      </c>
      <c r="AW25" s="120"/>
      <c r="AX25" s="117"/>
      <c r="AY25" s="119">
        <v>127081</v>
      </c>
      <c r="AZ25" s="120"/>
      <c r="BA25" s="117"/>
      <c r="BB25" s="119">
        <v>43498</v>
      </c>
      <c r="BC25" s="120"/>
      <c r="BD25" s="117"/>
      <c r="BE25" s="119">
        <v>95585</v>
      </c>
      <c r="BF25" s="120"/>
      <c r="BG25" s="117"/>
      <c r="BH25" s="119">
        <v>15569</v>
      </c>
      <c r="BI25" s="120"/>
      <c r="BJ25" s="117"/>
      <c r="BK25" s="119">
        <v>18903</v>
      </c>
      <c r="BL25" s="120"/>
      <c r="BM25" s="117"/>
    </row>
    <row r="26" spans="2:65" x14ac:dyDescent="0.25">
      <c r="B26" s="106">
        <v>43907</v>
      </c>
      <c r="C26" s="111">
        <v>1612</v>
      </c>
      <c r="D26" s="112">
        <v>811</v>
      </c>
      <c r="E26" s="112">
        <v>801</v>
      </c>
      <c r="F26" s="111">
        <v>482</v>
      </c>
      <c r="G26" s="120">
        <v>225</v>
      </c>
      <c r="H26" s="121">
        <v>257</v>
      </c>
      <c r="I26" s="114">
        <v>200</v>
      </c>
      <c r="J26" s="120">
        <v>112</v>
      </c>
      <c r="K26" s="122">
        <v>88</v>
      </c>
      <c r="L26" s="111">
        <v>575</v>
      </c>
      <c r="M26" s="120">
        <v>296</v>
      </c>
      <c r="N26" s="121">
        <v>279</v>
      </c>
      <c r="O26" s="114">
        <v>154</v>
      </c>
      <c r="P26" s="120">
        <v>76</v>
      </c>
      <c r="Q26" s="122">
        <v>78</v>
      </c>
      <c r="R26" s="111">
        <v>201</v>
      </c>
      <c r="S26" s="120">
        <v>102</v>
      </c>
      <c r="T26" s="121">
        <v>99</v>
      </c>
      <c r="U26" s="123"/>
      <c r="V26" s="111">
        <v>334</v>
      </c>
      <c r="W26" s="120">
        <v>62</v>
      </c>
      <c r="X26" s="120">
        <v>125</v>
      </c>
      <c r="Y26" s="120">
        <v>115</v>
      </c>
      <c r="Z26" s="120">
        <v>18</v>
      </c>
      <c r="AA26" s="121">
        <v>14</v>
      </c>
      <c r="AB26" s="123"/>
      <c r="AC26" s="111">
        <v>250</v>
      </c>
      <c r="AD26" s="112">
        <v>109</v>
      </c>
      <c r="AE26" s="112">
        <v>141</v>
      </c>
      <c r="AF26" s="111">
        <v>63</v>
      </c>
      <c r="AG26" s="120">
        <v>33</v>
      </c>
      <c r="AH26" s="117">
        <v>30</v>
      </c>
      <c r="AI26" s="111">
        <v>75</v>
      </c>
      <c r="AJ26" s="120">
        <v>33</v>
      </c>
      <c r="AK26" s="117">
        <v>42</v>
      </c>
      <c r="AL26" s="111">
        <v>93</v>
      </c>
      <c r="AM26" s="120">
        <v>34</v>
      </c>
      <c r="AN26" s="117">
        <v>59</v>
      </c>
      <c r="AO26" s="111">
        <v>15</v>
      </c>
      <c r="AP26" s="120">
        <v>9</v>
      </c>
      <c r="AQ26" s="117">
        <v>6</v>
      </c>
      <c r="AR26" s="111">
        <v>4</v>
      </c>
      <c r="AS26" s="120">
        <v>0</v>
      </c>
      <c r="AT26" s="117">
        <v>4</v>
      </c>
      <c r="AU26" s="123"/>
      <c r="AV26" s="119">
        <v>301618</v>
      </c>
      <c r="AW26" s="120"/>
      <c r="AX26" s="117"/>
      <c r="AY26" s="119">
        <v>127265</v>
      </c>
      <c r="AZ26" s="120"/>
      <c r="BA26" s="117"/>
      <c r="BB26" s="119">
        <v>43500</v>
      </c>
      <c r="BC26" s="120"/>
      <c r="BD26" s="117"/>
      <c r="BE26" s="119">
        <v>96025</v>
      </c>
      <c r="BF26" s="120"/>
      <c r="BG26" s="117"/>
      <c r="BH26" s="119">
        <v>15686</v>
      </c>
      <c r="BI26" s="120"/>
      <c r="BJ26" s="117"/>
      <c r="BK26" s="119">
        <v>19142</v>
      </c>
      <c r="BL26" s="120"/>
      <c r="BM26" s="117"/>
    </row>
    <row r="27" spans="2:65" x14ac:dyDescent="0.25">
      <c r="B27" s="106">
        <v>43908</v>
      </c>
      <c r="C27" s="111">
        <v>2187</v>
      </c>
      <c r="D27" s="112">
        <v>1158</v>
      </c>
      <c r="E27" s="112">
        <v>1029</v>
      </c>
      <c r="F27" s="111">
        <v>696</v>
      </c>
      <c r="G27" s="120">
        <v>363</v>
      </c>
      <c r="H27" s="121">
        <v>333</v>
      </c>
      <c r="I27" s="114">
        <v>269</v>
      </c>
      <c r="J27" s="120">
        <v>173</v>
      </c>
      <c r="K27" s="122">
        <v>96</v>
      </c>
      <c r="L27" s="111">
        <v>729</v>
      </c>
      <c r="M27" s="120">
        <v>371</v>
      </c>
      <c r="N27" s="121">
        <v>358</v>
      </c>
      <c r="O27" s="114">
        <v>203</v>
      </c>
      <c r="P27" s="120">
        <v>128</v>
      </c>
      <c r="Q27" s="122">
        <v>75</v>
      </c>
      <c r="R27" s="111">
        <v>290</v>
      </c>
      <c r="S27" s="120">
        <v>123</v>
      </c>
      <c r="T27" s="121">
        <v>167</v>
      </c>
      <c r="U27" s="123"/>
      <c r="V27" s="111">
        <v>203</v>
      </c>
      <c r="W27" s="120">
        <v>48</v>
      </c>
      <c r="X27" s="120">
        <v>47</v>
      </c>
      <c r="Y27" s="120">
        <v>61</v>
      </c>
      <c r="Z27" s="120">
        <v>33</v>
      </c>
      <c r="AA27" s="121">
        <v>14</v>
      </c>
      <c r="AB27" s="123"/>
      <c r="AC27" s="111">
        <v>193</v>
      </c>
      <c r="AD27" s="112">
        <v>91</v>
      </c>
      <c r="AE27" s="112">
        <v>102</v>
      </c>
      <c r="AF27" s="111">
        <v>60</v>
      </c>
      <c r="AG27" s="120">
        <v>30</v>
      </c>
      <c r="AH27" s="117">
        <v>30</v>
      </c>
      <c r="AI27" s="111">
        <v>46</v>
      </c>
      <c r="AJ27" s="120">
        <v>28</v>
      </c>
      <c r="AK27" s="117">
        <v>18</v>
      </c>
      <c r="AL27" s="111">
        <v>61</v>
      </c>
      <c r="AM27" s="120">
        <v>21</v>
      </c>
      <c r="AN27" s="117">
        <v>40</v>
      </c>
      <c r="AO27" s="111">
        <v>6</v>
      </c>
      <c r="AP27" s="120">
        <v>0</v>
      </c>
      <c r="AQ27" s="117">
        <v>6</v>
      </c>
      <c r="AR27" s="111">
        <v>20</v>
      </c>
      <c r="AS27" s="120">
        <v>12</v>
      </c>
      <c r="AT27" s="117">
        <v>8</v>
      </c>
      <c r="AU27" s="123"/>
      <c r="AV27" s="119">
        <v>303080</v>
      </c>
      <c r="AW27" s="120"/>
      <c r="AX27" s="117"/>
      <c r="AY27" s="119">
        <v>127768</v>
      </c>
      <c r="AZ27" s="120"/>
      <c r="BA27" s="117"/>
      <c r="BB27" s="119">
        <v>43574</v>
      </c>
      <c r="BC27" s="120"/>
      <c r="BD27" s="117"/>
      <c r="BE27" s="119">
        <v>96540</v>
      </c>
      <c r="BF27" s="120"/>
      <c r="BG27" s="117"/>
      <c r="BH27" s="119">
        <v>15809</v>
      </c>
      <c r="BI27" s="120"/>
      <c r="BJ27" s="117"/>
      <c r="BK27" s="119">
        <v>19389</v>
      </c>
      <c r="BL27" s="120"/>
      <c r="BM27" s="117"/>
    </row>
    <row r="28" spans="2:65" x14ac:dyDescent="0.25">
      <c r="B28" s="106">
        <v>43909</v>
      </c>
      <c r="C28" s="111">
        <v>2410</v>
      </c>
      <c r="D28" s="112">
        <v>1318</v>
      </c>
      <c r="E28" s="112">
        <v>1092</v>
      </c>
      <c r="F28" s="111">
        <v>791</v>
      </c>
      <c r="G28" s="120">
        <v>462</v>
      </c>
      <c r="H28" s="121">
        <v>329</v>
      </c>
      <c r="I28" s="114">
        <v>257</v>
      </c>
      <c r="J28" s="120">
        <v>160</v>
      </c>
      <c r="K28" s="122">
        <v>97</v>
      </c>
      <c r="L28" s="111">
        <v>780</v>
      </c>
      <c r="M28" s="120">
        <v>418</v>
      </c>
      <c r="N28" s="121">
        <v>362</v>
      </c>
      <c r="O28" s="114">
        <v>210</v>
      </c>
      <c r="P28" s="120">
        <v>124</v>
      </c>
      <c r="Q28" s="122">
        <v>86</v>
      </c>
      <c r="R28" s="111">
        <v>372</v>
      </c>
      <c r="S28" s="120">
        <v>154</v>
      </c>
      <c r="T28" s="121">
        <v>218</v>
      </c>
      <c r="U28" s="123"/>
      <c r="V28" s="111">
        <v>127</v>
      </c>
      <c r="W28" s="120">
        <v>41</v>
      </c>
      <c r="X28" s="120">
        <v>36</v>
      </c>
      <c r="Y28" s="120">
        <v>23</v>
      </c>
      <c r="Z28" s="120">
        <v>21</v>
      </c>
      <c r="AA28" s="121">
        <v>6</v>
      </c>
      <c r="AB28" s="123"/>
      <c r="AC28" s="111">
        <v>127</v>
      </c>
      <c r="AD28" s="112">
        <v>53</v>
      </c>
      <c r="AE28" s="112">
        <v>74</v>
      </c>
      <c r="AF28" s="111">
        <v>39</v>
      </c>
      <c r="AG28" s="120">
        <v>15</v>
      </c>
      <c r="AH28" s="117">
        <v>24</v>
      </c>
      <c r="AI28" s="111">
        <v>45</v>
      </c>
      <c r="AJ28" s="120">
        <v>18</v>
      </c>
      <c r="AK28" s="117">
        <v>27</v>
      </c>
      <c r="AL28" s="111">
        <v>26</v>
      </c>
      <c r="AM28" s="120">
        <v>17</v>
      </c>
      <c r="AN28" s="117">
        <v>9</v>
      </c>
      <c r="AO28" s="111">
        <v>11</v>
      </c>
      <c r="AP28" s="120">
        <v>2</v>
      </c>
      <c r="AQ28" s="117">
        <v>9</v>
      </c>
      <c r="AR28" s="111">
        <v>6</v>
      </c>
      <c r="AS28" s="120">
        <v>1</v>
      </c>
      <c r="AT28" s="117">
        <v>5</v>
      </c>
      <c r="AU28" s="123"/>
      <c r="AV28" s="119">
        <v>305079</v>
      </c>
      <c r="AW28" s="120"/>
      <c r="AX28" s="117"/>
      <c r="AY28" s="119">
        <v>128415</v>
      </c>
      <c r="AZ28" s="120"/>
      <c r="BA28" s="117"/>
      <c r="BB28" s="119">
        <v>43848</v>
      </c>
      <c r="BC28" s="120"/>
      <c r="BD28" s="117"/>
      <c r="BE28" s="119">
        <v>97108</v>
      </c>
      <c r="BF28" s="120"/>
      <c r="BG28" s="117"/>
      <c r="BH28" s="119">
        <v>15979</v>
      </c>
      <c r="BI28" s="120"/>
      <c r="BJ28" s="117"/>
      <c r="BK28" s="119">
        <v>19729</v>
      </c>
      <c r="BL28" s="120"/>
      <c r="BM28" s="117"/>
    </row>
    <row r="29" spans="2:65" x14ac:dyDescent="0.25">
      <c r="B29" s="106">
        <v>43910</v>
      </c>
      <c r="C29" s="111">
        <v>2519</v>
      </c>
      <c r="D29" s="112">
        <v>1406</v>
      </c>
      <c r="E29" s="112">
        <v>1113</v>
      </c>
      <c r="F29" s="111">
        <v>915</v>
      </c>
      <c r="G29" s="120">
        <v>525</v>
      </c>
      <c r="H29" s="121">
        <v>390</v>
      </c>
      <c r="I29" s="114">
        <v>300</v>
      </c>
      <c r="J29" s="120">
        <v>169</v>
      </c>
      <c r="K29" s="122">
        <v>131</v>
      </c>
      <c r="L29" s="111">
        <v>742</v>
      </c>
      <c r="M29" s="120">
        <v>406</v>
      </c>
      <c r="N29" s="121">
        <v>336</v>
      </c>
      <c r="O29" s="114">
        <v>221</v>
      </c>
      <c r="P29" s="120">
        <v>161</v>
      </c>
      <c r="Q29" s="122">
        <v>60</v>
      </c>
      <c r="R29" s="111">
        <v>341</v>
      </c>
      <c r="S29" s="120">
        <v>145</v>
      </c>
      <c r="T29" s="121">
        <v>196</v>
      </c>
      <c r="U29" s="123"/>
      <c r="V29" s="111">
        <v>151</v>
      </c>
      <c r="W29" s="120">
        <v>35</v>
      </c>
      <c r="X29" s="120">
        <v>55</v>
      </c>
      <c r="Y29" s="120">
        <v>49</v>
      </c>
      <c r="Z29" s="120">
        <v>8</v>
      </c>
      <c r="AA29" s="121">
        <v>4</v>
      </c>
      <c r="AB29" s="123"/>
      <c r="AC29" s="111">
        <v>129</v>
      </c>
      <c r="AD29" s="112">
        <v>41</v>
      </c>
      <c r="AE29" s="112">
        <v>88</v>
      </c>
      <c r="AF29" s="111">
        <v>35</v>
      </c>
      <c r="AG29" s="120">
        <v>11</v>
      </c>
      <c r="AH29" s="117">
        <v>24</v>
      </c>
      <c r="AI29" s="111">
        <v>56</v>
      </c>
      <c r="AJ29" s="120">
        <v>19</v>
      </c>
      <c r="AK29" s="117">
        <v>37</v>
      </c>
      <c r="AL29" s="111">
        <v>28</v>
      </c>
      <c r="AM29" s="120">
        <v>8</v>
      </c>
      <c r="AN29" s="117">
        <v>20</v>
      </c>
      <c r="AO29" s="111">
        <v>3</v>
      </c>
      <c r="AP29" s="120">
        <v>0</v>
      </c>
      <c r="AQ29" s="117">
        <v>3</v>
      </c>
      <c r="AR29" s="111">
        <v>7</v>
      </c>
      <c r="AS29" s="120">
        <v>3</v>
      </c>
      <c r="AT29" s="117">
        <v>4</v>
      </c>
      <c r="AU29" s="123"/>
      <c r="AV29" s="119">
        <v>307464</v>
      </c>
      <c r="AW29" s="120"/>
      <c r="AX29" s="117"/>
      <c r="AY29" s="119">
        <v>129208</v>
      </c>
      <c r="AZ29" s="120"/>
      <c r="BA29" s="117"/>
      <c r="BB29" s="119">
        <v>44116</v>
      </c>
      <c r="BC29" s="120"/>
      <c r="BD29" s="117"/>
      <c r="BE29" s="119">
        <v>97831</v>
      </c>
      <c r="BF29" s="120"/>
      <c r="BG29" s="117"/>
      <c r="BH29" s="119">
        <v>16220</v>
      </c>
      <c r="BI29" s="120"/>
      <c r="BJ29" s="117"/>
      <c r="BK29" s="119">
        <v>20089</v>
      </c>
      <c r="BL29" s="120"/>
      <c r="BM29" s="117"/>
    </row>
    <row r="30" spans="2:65" x14ac:dyDescent="0.25">
      <c r="B30" s="106">
        <v>43911</v>
      </c>
      <c r="C30" s="111">
        <v>81</v>
      </c>
      <c r="D30" s="112">
        <v>42</v>
      </c>
      <c r="E30" s="112">
        <v>39</v>
      </c>
      <c r="F30" s="111">
        <v>29</v>
      </c>
      <c r="G30" s="120">
        <v>18</v>
      </c>
      <c r="H30" s="121">
        <v>11</v>
      </c>
      <c r="I30" s="114">
        <v>2</v>
      </c>
      <c r="J30" s="120">
        <v>2</v>
      </c>
      <c r="K30" s="122">
        <v>0</v>
      </c>
      <c r="L30" s="111">
        <v>43</v>
      </c>
      <c r="M30" s="120">
        <v>19</v>
      </c>
      <c r="N30" s="121">
        <v>24</v>
      </c>
      <c r="O30" s="114">
        <v>2</v>
      </c>
      <c r="P30" s="120">
        <v>0</v>
      </c>
      <c r="Q30" s="122">
        <v>2</v>
      </c>
      <c r="R30" s="111">
        <v>5</v>
      </c>
      <c r="S30" s="120">
        <v>3</v>
      </c>
      <c r="T30" s="121">
        <v>2</v>
      </c>
      <c r="U30" s="123"/>
      <c r="V30" s="111">
        <v>0</v>
      </c>
      <c r="W30" s="120">
        <v>0</v>
      </c>
      <c r="X30" s="120">
        <v>0</v>
      </c>
      <c r="Y30" s="120">
        <v>0</v>
      </c>
      <c r="Z30" s="120">
        <v>0</v>
      </c>
      <c r="AA30" s="121">
        <v>0</v>
      </c>
      <c r="AB30" s="123"/>
      <c r="AC30" s="111">
        <v>13</v>
      </c>
      <c r="AD30" s="112">
        <v>7</v>
      </c>
      <c r="AE30" s="112">
        <v>6</v>
      </c>
      <c r="AF30" s="111">
        <v>0</v>
      </c>
      <c r="AG30" s="120">
        <v>0</v>
      </c>
      <c r="AH30" s="117">
        <v>0</v>
      </c>
      <c r="AI30" s="111">
        <v>9</v>
      </c>
      <c r="AJ30" s="120">
        <v>5</v>
      </c>
      <c r="AK30" s="117">
        <v>4</v>
      </c>
      <c r="AL30" s="111">
        <v>1</v>
      </c>
      <c r="AM30" s="120">
        <v>1</v>
      </c>
      <c r="AN30" s="117">
        <v>0</v>
      </c>
      <c r="AO30" s="111">
        <v>1</v>
      </c>
      <c r="AP30" s="120">
        <v>0</v>
      </c>
      <c r="AQ30" s="117">
        <v>1</v>
      </c>
      <c r="AR30" s="111">
        <v>2</v>
      </c>
      <c r="AS30" s="120">
        <v>1</v>
      </c>
      <c r="AT30" s="117">
        <v>1</v>
      </c>
      <c r="AU30" s="123"/>
      <c r="AV30" s="119">
        <v>307464</v>
      </c>
      <c r="AW30" s="120"/>
      <c r="AX30" s="117"/>
      <c r="AY30" s="119">
        <v>129208</v>
      </c>
      <c r="AZ30" s="120"/>
      <c r="BA30" s="117"/>
      <c r="BB30" s="119">
        <v>44116</v>
      </c>
      <c r="BC30" s="120"/>
      <c r="BD30" s="117"/>
      <c r="BE30" s="119">
        <v>97831</v>
      </c>
      <c r="BF30" s="120"/>
      <c r="BG30" s="117"/>
      <c r="BH30" s="119">
        <v>16220</v>
      </c>
      <c r="BI30" s="120"/>
      <c r="BJ30" s="117"/>
      <c r="BK30" s="119">
        <v>20089</v>
      </c>
      <c r="BL30" s="120"/>
      <c r="BM30" s="117"/>
    </row>
    <row r="31" spans="2:65" x14ac:dyDescent="0.25">
      <c r="B31" s="106">
        <v>43912</v>
      </c>
      <c r="C31" s="111">
        <v>40</v>
      </c>
      <c r="D31" s="112">
        <v>20</v>
      </c>
      <c r="E31" s="112">
        <v>20</v>
      </c>
      <c r="F31" s="111">
        <v>7</v>
      </c>
      <c r="G31" s="120">
        <v>5</v>
      </c>
      <c r="H31" s="121">
        <v>2</v>
      </c>
      <c r="I31" s="114">
        <v>3</v>
      </c>
      <c r="J31" s="120">
        <v>2</v>
      </c>
      <c r="K31" s="122">
        <v>1</v>
      </c>
      <c r="L31" s="111">
        <v>5</v>
      </c>
      <c r="M31" s="120">
        <v>4</v>
      </c>
      <c r="N31" s="121">
        <v>1</v>
      </c>
      <c r="O31" s="114">
        <v>0</v>
      </c>
      <c r="P31" s="120">
        <v>0</v>
      </c>
      <c r="Q31" s="122">
        <v>0</v>
      </c>
      <c r="R31" s="111">
        <v>25</v>
      </c>
      <c r="S31" s="120">
        <v>9</v>
      </c>
      <c r="T31" s="121">
        <v>16</v>
      </c>
      <c r="U31" s="123"/>
      <c r="V31" s="111">
        <v>0</v>
      </c>
      <c r="W31" s="120">
        <v>0</v>
      </c>
      <c r="X31" s="120">
        <v>0</v>
      </c>
      <c r="Y31" s="120">
        <v>0</v>
      </c>
      <c r="Z31" s="120">
        <v>0</v>
      </c>
      <c r="AA31" s="121">
        <v>0</v>
      </c>
      <c r="AB31" s="123"/>
      <c r="AC31" s="111">
        <v>104</v>
      </c>
      <c r="AD31" s="112">
        <v>41</v>
      </c>
      <c r="AE31" s="112">
        <v>63</v>
      </c>
      <c r="AF31" s="111">
        <v>37</v>
      </c>
      <c r="AG31" s="120">
        <v>13</v>
      </c>
      <c r="AH31" s="117">
        <v>24</v>
      </c>
      <c r="AI31" s="111">
        <v>33</v>
      </c>
      <c r="AJ31" s="120">
        <v>17</v>
      </c>
      <c r="AK31" s="117">
        <v>16</v>
      </c>
      <c r="AL31" s="111">
        <v>21</v>
      </c>
      <c r="AM31" s="120">
        <v>9</v>
      </c>
      <c r="AN31" s="117">
        <v>12</v>
      </c>
      <c r="AO31" s="111">
        <v>9</v>
      </c>
      <c r="AP31" s="120">
        <v>1</v>
      </c>
      <c r="AQ31" s="117">
        <v>8</v>
      </c>
      <c r="AR31" s="111">
        <v>4</v>
      </c>
      <c r="AS31" s="120">
        <v>1</v>
      </c>
      <c r="AT31" s="117">
        <v>3</v>
      </c>
      <c r="AU31" s="123"/>
      <c r="AV31" s="119">
        <v>307464</v>
      </c>
      <c r="AW31" s="120"/>
      <c r="AX31" s="117"/>
      <c r="AY31" s="119">
        <v>129208</v>
      </c>
      <c r="AZ31" s="120"/>
      <c r="BA31" s="117"/>
      <c r="BB31" s="119">
        <v>44116</v>
      </c>
      <c r="BC31" s="120"/>
      <c r="BD31" s="117"/>
      <c r="BE31" s="119">
        <v>97831</v>
      </c>
      <c r="BF31" s="120"/>
      <c r="BG31" s="117"/>
      <c r="BH31" s="119">
        <v>16220</v>
      </c>
      <c r="BI31" s="120"/>
      <c r="BJ31" s="117"/>
      <c r="BK31" s="119">
        <v>20089</v>
      </c>
      <c r="BL31" s="120"/>
      <c r="BM31" s="117"/>
    </row>
    <row r="32" spans="2:65" x14ac:dyDescent="0.25">
      <c r="B32" s="106">
        <v>43913</v>
      </c>
      <c r="C32" s="111">
        <v>2959</v>
      </c>
      <c r="D32" s="112">
        <v>1544</v>
      </c>
      <c r="E32" s="112">
        <v>1415</v>
      </c>
      <c r="F32" s="111">
        <v>1106</v>
      </c>
      <c r="G32" s="120">
        <v>628</v>
      </c>
      <c r="H32" s="121">
        <v>478</v>
      </c>
      <c r="I32" s="114">
        <v>400</v>
      </c>
      <c r="J32" s="120">
        <v>182</v>
      </c>
      <c r="K32" s="122">
        <v>218</v>
      </c>
      <c r="L32" s="111">
        <v>895</v>
      </c>
      <c r="M32" s="120">
        <v>457</v>
      </c>
      <c r="N32" s="121">
        <v>438</v>
      </c>
      <c r="O32" s="114">
        <v>228</v>
      </c>
      <c r="P32" s="120">
        <v>140</v>
      </c>
      <c r="Q32" s="122">
        <v>88</v>
      </c>
      <c r="R32" s="111">
        <v>330</v>
      </c>
      <c r="S32" s="120">
        <v>137</v>
      </c>
      <c r="T32" s="121">
        <v>193</v>
      </c>
      <c r="U32" s="123"/>
      <c r="V32" s="111">
        <v>123</v>
      </c>
      <c r="W32" s="120">
        <v>21</v>
      </c>
      <c r="X32" s="120">
        <v>74</v>
      </c>
      <c r="Y32" s="120">
        <v>26</v>
      </c>
      <c r="Z32" s="120">
        <v>2</v>
      </c>
      <c r="AA32" s="121">
        <v>0</v>
      </c>
      <c r="AB32" s="123"/>
      <c r="AC32" s="111">
        <v>117</v>
      </c>
      <c r="AD32" s="112">
        <v>52</v>
      </c>
      <c r="AE32" s="112">
        <v>65</v>
      </c>
      <c r="AF32" s="111">
        <v>19</v>
      </c>
      <c r="AG32" s="120">
        <v>9</v>
      </c>
      <c r="AH32" s="117">
        <v>10</v>
      </c>
      <c r="AI32" s="111">
        <v>70</v>
      </c>
      <c r="AJ32" s="120">
        <v>32</v>
      </c>
      <c r="AK32" s="117">
        <v>38</v>
      </c>
      <c r="AL32" s="111">
        <v>20</v>
      </c>
      <c r="AM32" s="120">
        <v>9</v>
      </c>
      <c r="AN32" s="117">
        <v>11</v>
      </c>
      <c r="AO32" s="111">
        <v>6</v>
      </c>
      <c r="AP32" s="120">
        <v>1</v>
      </c>
      <c r="AQ32" s="117">
        <v>5</v>
      </c>
      <c r="AR32" s="111">
        <v>2</v>
      </c>
      <c r="AS32" s="120">
        <v>1</v>
      </c>
      <c r="AT32" s="117">
        <v>1</v>
      </c>
      <c r="AU32" s="123"/>
      <c r="AV32" s="119">
        <v>312038</v>
      </c>
      <c r="AW32" s="120"/>
      <c r="AX32" s="117"/>
      <c r="AY32" s="119">
        <v>131059</v>
      </c>
      <c r="AZ32" s="120"/>
      <c r="BA32" s="117"/>
      <c r="BB32" s="119">
        <v>44742</v>
      </c>
      <c r="BC32" s="120"/>
      <c r="BD32" s="117"/>
      <c r="BE32" s="119">
        <v>99165</v>
      </c>
      <c r="BF32" s="120"/>
      <c r="BG32" s="117"/>
      <c r="BH32" s="119">
        <v>16521</v>
      </c>
      <c r="BI32" s="120"/>
      <c r="BJ32" s="117"/>
      <c r="BK32" s="119">
        <v>20551</v>
      </c>
      <c r="BL32" s="120"/>
      <c r="BM32" s="117"/>
    </row>
    <row r="33" spans="2:65" x14ac:dyDescent="0.25">
      <c r="B33" s="106">
        <v>43914</v>
      </c>
      <c r="C33" s="111">
        <v>2920</v>
      </c>
      <c r="D33" s="112">
        <v>1621</v>
      </c>
      <c r="E33" s="112">
        <v>1299</v>
      </c>
      <c r="F33" s="111">
        <v>1006</v>
      </c>
      <c r="G33" s="120">
        <v>590</v>
      </c>
      <c r="H33" s="121">
        <v>416</v>
      </c>
      <c r="I33" s="114">
        <v>461</v>
      </c>
      <c r="J33" s="120">
        <v>216</v>
      </c>
      <c r="K33" s="122">
        <v>245</v>
      </c>
      <c r="L33" s="111">
        <v>956</v>
      </c>
      <c r="M33" s="120">
        <v>531</v>
      </c>
      <c r="N33" s="121">
        <v>425</v>
      </c>
      <c r="O33" s="114">
        <v>192</v>
      </c>
      <c r="P33" s="120">
        <v>134</v>
      </c>
      <c r="Q33" s="122">
        <v>58</v>
      </c>
      <c r="R33" s="111">
        <v>305</v>
      </c>
      <c r="S33" s="120">
        <v>150</v>
      </c>
      <c r="T33" s="121">
        <v>155</v>
      </c>
      <c r="U33" s="123"/>
      <c r="V33" s="111">
        <v>90</v>
      </c>
      <c r="W33" s="120">
        <v>36</v>
      </c>
      <c r="X33" s="120">
        <v>23</v>
      </c>
      <c r="Y33" s="120">
        <v>18</v>
      </c>
      <c r="Z33" s="120">
        <v>9</v>
      </c>
      <c r="AA33" s="121">
        <v>4</v>
      </c>
      <c r="AB33" s="123"/>
      <c r="AC33" s="111">
        <v>99</v>
      </c>
      <c r="AD33" s="112">
        <v>48</v>
      </c>
      <c r="AE33" s="112">
        <v>51</v>
      </c>
      <c r="AF33" s="111">
        <v>41</v>
      </c>
      <c r="AG33" s="120">
        <v>19</v>
      </c>
      <c r="AH33" s="117">
        <v>22</v>
      </c>
      <c r="AI33" s="111">
        <v>32</v>
      </c>
      <c r="AJ33" s="120">
        <v>15</v>
      </c>
      <c r="AK33" s="117">
        <v>17</v>
      </c>
      <c r="AL33" s="111">
        <v>12</v>
      </c>
      <c r="AM33" s="120">
        <v>8</v>
      </c>
      <c r="AN33" s="117">
        <v>4</v>
      </c>
      <c r="AO33" s="111">
        <v>7</v>
      </c>
      <c r="AP33" s="120">
        <v>3</v>
      </c>
      <c r="AQ33" s="117">
        <v>4</v>
      </c>
      <c r="AR33" s="111">
        <v>7</v>
      </c>
      <c r="AS33" s="120">
        <v>3</v>
      </c>
      <c r="AT33" s="117">
        <v>4</v>
      </c>
      <c r="AU33" s="123"/>
      <c r="AV33" s="119">
        <v>314798</v>
      </c>
      <c r="AW33" s="120"/>
      <c r="AX33" s="117"/>
      <c r="AY33" s="119">
        <v>132023</v>
      </c>
      <c r="AZ33" s="120"/>
      <c r="BA33" s="117"/>
      <c r="BB33" s="119">
        <v>45195</v>
      </c>
      <c r="BC33" s="120"/>
      <c r="BD33" s="117"/>
      <c r="BE33" s="119">
        <v>100047</v>
      </c>
      <c r="BF33" s="120"/>
      <c r="BG33" s="117"/>
      <c r="BH33" s="119">
        <v>16703</v>
      </c>
      <c r="BI33" s="120"/>
      <c r="BJ33" s="117"/>
      <c r="BK33" s="119">
        <v>20830</v>
      </c>
      <c r="BL33" s="120"/>
      <c r="BM33" s="117"/>
    </row>
    <row r="34" spans="2:65" x14ac:dyDescent="0.25">
      <c r="B34" s="106">
        <v>43915</v>
      </c>
      <c r="C34" s="111">
        <v>3064</v>
      </c>
      <c r="D34" s="112">
        <v>1680</v>
      </c>
      <c r="E34" s="112">
        <v>1384</v>
      </c>
      <c r="F34" s="111">
        <v>1000</v>
      </c>
      <c r="G34" s="120">
        <v>618</v>
      </c>
      <c r="H34" s="121">
        <v>382</v>
      </c>
      <c r="I34" s="114">
        <v>521</v>
      </c>
      <c r="J34" s="120">
        <v>244</v>
      </c>
      <c r="K34" s="122">
        <v>277</v>
      </c>
      <c r="L34" s="111">
        <v>1016</v>
      </c>
      <c r="M34" s="120">
        <v>545</v>
      </c>
      <c r="N34" s="121">
        <v>471</v>
      </c>
      <c r="O34" s="114">
        <v>191</v>
      </c>
      <c r="P34" s="120">
        <v>117</v>
      </c>
      <c r="Q34" s="122">
        <v>74</v>
      </c>
      <c r="R34" s="111">
        <v>336</v>
      </c>
      <c r="S34" s="120">
        <v>156</v>
      </c>
      <c r="T34" s="121">
        <v>180</v>
      </c>
      <c r="U34" s="123"/>
      <c r="V34" s="111">
        <v>154</v>
      </c>
      <c r="W34" s="120">
        <v>46</v>
      </c>
      <c r="X34" s="120">
        <v>52</v>
      </c>
      <c r="Y34" s="120">
        <v>39</v>
      </c>
      <c r="Z34" s="120">
        <v>16</v>
      </c>
      <c r="AA34" s="121">
        <v>1</v>
      </c>
      <c r="AB34" s="123"/>
      <c r="AC34" s="111">
        <v>136</v>
      </c>
      <c r="AD34" s="112">
        <v>67</v>
      </c>
      <c r="AE34" s="112">
        <v>69</v>
      </c>
      <c r="AF34" s="111">
        <v>57</v>
      </c>
      <c r="AG34" s="120">
        <v>34</v>
      </c>
      <c r="AH34" s="117">
        <v>23</v>
      </c>
      <c r="AI34" s="111">
        <v>43</v>
      </c>
      <c r="AJ34" s="120">
        <v>19</v>
      </c>
      <c r="AK34" s="117">
        <v>24</v>
      </c>
      <c r="AL34" s="111">
        <v>27</v>
      </c>
      <c r="AM34" s="120">
        <v>13</v>
      </c>
      <c r="AN34" s="117">
        <v>14</v>
      </c>
      <c r="AO34" s="111">
        <v>8</v>
      </c>
      <c r="AP34" s="120">
        <v>1</v>
      </c>
      <c r="AQ34" s="117">
        <v>7</v>
      </c>
      <c r="AR34" s="111">
        <v>1</v>
      </c>
      <c r="AS34" s="120">
        <v>0</v>
      </c>
      <c r="AT34" s="117">
        <v>1</v>
      </c>
      <c r="AU34" s="123"/>
      <c r="AV34" s="119">
        <v>317686</v>
      </c>
      <c r="AW34" s="120"/>
      <c r="AX34" s="117"/>
      <c r="AY34" s="119">
        <v>132958</v>
      </c>
      <c r="AZ34" s="120"/>
      <c r="BA34" s="117"/>
      <c r="BB34" s="119">
        <v>45705</v>
      </c>
      <c r="BC34" s="120"/>
      <c r="BD34" s="117"/>
      <c r="BE34" s="119">
        <v>100989</v>
      </c>
      <c r="BF34" s="120"/>
      <c r="BG34" s="117"/>
      <c r="BH34" s="119">
        <v>16894</v>
      </c>
      <c r="BI34" s="120"/>
      <c r="BJ34" s="117"/>
      <c r="BK34" s="119">
        <v>21140</v>
      </c>
      <c r="BL34" s="120"/>
      <c r="BM34" s="117"/>
    </row>
    <row r="35" spans="2:65" x14ac:dyDescent="0.25">
      <c r="B35" s="106">
        <v>43916</v>
      </c>
      <c r="C35" s="111">
        <v>2865</v>
      </c>
      <c r="D35" s="112">
        <v>1611</v>
      </c>
      <c r="E35" s="112">
        <v>1254</v>
      </c>
      <c r="F35" s="111">
        <v>1011</v>
      </c>
      <c r="G35" s="120">
        <v>662</v>
      </c>
      <c r="H35" s="121">
        <v>349</v>
      </c>
      <c r="I35" s="114">
        <v>436</v>
      </c>
      <c r="J35" s="120">
        <v>196</v>
      </c>
      <c r="K35" s="122">
        <v>240</v>
      </c>
      <c r="L35" s="111">
        <v>959</v>
      </c>
      <c r="M35" s="120">
        <v>506</v>
      </c>
      <c r="N35" s="121">
        <v>453</v>
      </c>
      <c r="O35" s="114">
        <v>168</v>
      </c>
      <c r="P35" s="120">
        <v>119</v>
      </c>
      <c r="Q35" s="122">
        <v>49</v>
      </c>
      <c r="R35" s="111">
        <v>291</v>
      </c>
      <c r="S35" s="120">
        <v>128</v>
      </c>
      <c r="T35" s="121">
        <v>163</v>
      </c>
      <c r="U35" s="123"/>
      <c r="V35" s="111">
        <v>201</v>
      </c>
      <c r="W35" s="120">
        <v>56</v>
      </c>
      <c r="X35" s="120">
        <v>54</v>
      </c>
      <c r="Y35" s="120">
        <v>51</v>
      </c>
      <c r="Z35" s="120">
        <v>39</v>
      </c>
      <c r="AA35" s="121">
        <v>1</v>
      </c>
      <c r="AB35" s="123"/>
      <c r="AC35" s="111">
        <v>137</v>
      </c>
      <c r="AD35" s="112">
        <v>47</v>
      </c>
      <c r="AE35" s="112">
        <v>90</v>
      </c>
      <c r="AF35" s="111">
        <v>47</v>
      </c>
      <c r="AG35" s="120">
        <v>20</v>
      </c>
      <c r="AH35" s="117">
        <v>27</v>
      </c>
      <c r="AI35" s="111">
        <v>35</v>
      </c>
      <c r="AJ35" s="120">
        <v>11</v>
      </c>
      <c r="AK35" s="117">
        <v>24</v>
      </c>
      <c r="AL35" s="111">
        <v>51</v>
      </c>
      <c r="AM35" s="120">
        <v>16</v>
      </c>
      <c r="AN35" s="117">
        <v>35</v>
      </c>
      <c r="AO35" s="111">
        <v>4</v>
      </c>
      <c r="AP35" s="120">
        <v>0</v>
      </c>
      <c r="AQ35" s="117">
        <v>4</v>
      </c>
      <c r="AR35" s="111">
        <v>0</v>
      </c>
      <c r="AS35" s="120">
        <v>0</v>
      </c>
      <c r="AT35" s="117">
        <v>0</v>
      </c>
      <c r="AU35" s="123"/>
      <c r="AV35" s="119">
        <v>320504</v>
      </c>
      <c r="AW35" s="120"/>
      <c r="AX35" s="117"/>
      <c r="AY35" s="119">
        <v>133959</v>
      </c>
      <c r="AZ35" s="120"/>
      <c r="BA35" s="117"/>
      <c r="BB35" s="119">
        <v>46103</v>
      </c>
      <c r="BC35" s="120"/>
      <c r="BD35" s="117"/>
      <c r="BE35" s="119">
        <v>101875</v>
      </c>
      <c r="BF35" s="120"/>
      <c r="BG35" s="117"/>
      <c r="BH35" s="119">
        <v>17137</v>
      </c>
      <c r="BI35" s="120"/>
      <c r="BJ35" s="117"/>
      <c r="BK35" s="119">
        <v>21430</v>
      </c>
      <c r="BL35" s="120"/>
      <c r="BM35" s="117"/>
    </row>
    <row r="36" spans="2:65" x14ac:dyDescent="0.25">
      <c r="B36" s="106">
        <v>43917</v>
      </c>
      <c r="C36" s="111">
        <v>2755</v>
      </c>
      <c r="D36" s="112">
        <v>1539</v>
      </c>
      <c r="E36" s="112">
        <v>1216</v>
      </c>
      <c r="F36" s="111">
        <v>956</v>
      </c>
      <c r="G36" s="120">
        <v>589</v>
      </c>
      <c r="H36" s="121">
        <v>367</v>
      </c>
      <c r="I36" s="114">
        <v>474</v>
      </c>
      <c r="J36" s="120">
        <v>238</v>
      </c>
      <c r="K36" s="122">
        <v>236</v>
      </c>
      <c r="L36" s="111">
        <v>990</v>
      </c>
      <c r="M36" s="120">
        <v>521</v>
      </c>
      <c r="N36" s="121">
        <v>469</v>
      </c>
      <c r="O36" s="114">
        <v>123</v>
      </c>
      <c r="P36" s="120">
        <v>76</v>
      </c>
      <c r="Q36" s="122">
        <v>47</v>
      </c>
      <c r="R36" s="111">
        <v>212</v>
      </c>
      <c r="S36" s="120">
        <v>115</v>
      </c>
      <c r="T36" s="121">
        <v>97</v>
      </c>
      <c r="U36" s="123"/>
      <c r="V36" s="111">
        <v>105</v>
      </c>
      <c r="W36" s="120">
        <v>28</v>
      </c>
      <c r="X36" s="120">
        <v>42</v>
      </c>
      <c r="Y36" s="120">
        <v>23</v>
      </c>
      <c r="Z36" s="120">
        <v>11</v>
      </c>
      <c r="AA36" s="121">
        <v>1</v>
      </c>
      <c r="AB36" s="123"/>
      <c r="AC36" s="111">
        <v>92</v>
      </c>
      <c r="AD36" s="112">
        <v>49</v>
      </c>
      <c r="AE36" s="112">
        <v>43</v>
      </c>
      <c r="AF36" s="111">
        <v>29</v>
      </c>
      <c r="AG36" s="120">
        <v>14</v>
      </c>
      <c r="AH36" s="117">
        <v>15</v>
      </c>
      <c r="AI36" s="111">
        <v>35</v>
      </c>
      <c r="AJ36" s="120">
        <v>20</v>
      </c>
      <c r="AK36" s="117">
        <v>15</v>
      </c>
      <c r="AL36" s="111">
        <v>22</v>
      </c>
      <c r="AM36" s="120">
        <v>12</v>
      </c>
      <c r="AN36" s="117">
        <v>10</v>
      </c>
      <c r="AO36" s="111">
        <v>4</v>
      </c>
      <c r="AP36" s="120">
        <v>2</v>
      </c>
      <c r="AQ36" s="117">
        <v>2</v>
      </c>
      <c r="AR36" s="111">
        <v>2</v>
      </c>
      <c r="AS36" s="120">
        <v>1</v>
      </c>
      <c r="AT36" s="117">
        <v>1</v>
      </c>
      <c r="AU36" s="123"/>
      <c r="AV36" s="119">
        <v>323164</v>
      </c>
      <c r="AW36" s="120"/>
      <c r="AX36" s="117"/>
      <c r="AY36" s="119">
        <v>134859</v>
      </c>
      <c r="AZ36" s="120"/>
      <c r="BA36" s="117"/>
      <c r="BB36" s="119">
        <v>46577</v>
      </c>
      <c r="BC36" s="120"/>
      <c r="BD36" s="117"/>
      <c r="BE36" s="119">
        <v>102845</v>
      </c>
      <c r="BF36" s="120"/>
      <c r="BG36" s="117"/>
      <c r="BH36" s="119">
        <v>17246</v>
      </c>
      <c r="BI36" s="120"/>
      <c r="BJ36" s="117"/>
      <c r="BK36" s="119">
        <v>21637</v>
      </c>
      <c r="BL36" s="120"/>
      <c r="BM36" s="117"/>
    </row>
    <row r="37" spans="2:65" x14ac:dyDescent="0.25">
      <c r="B37" s="106">
        <v>43918</v>
      </c>
      <c r="C37" s="111">
        <v>71</v>
      </c>
      <c r="D37" s="112">
        <v>38</v>
      </c>
      <c r="E37" s="112">
        <v>33</v>
      </c>
      <c r="F37" s="111">
        <v>29</v>
      </c>
      <c r="G37" s="120">
        <v>12</v>
      </c>
      <c r="H37" s="121">
        <v>17</v>
      </c>
      <c r="I37" s="114">
        <v>5</v>
      </c>
      <c r="J37" s="120">
        <v>2</v>
      </c>
      <c r="K37" s="122">
        <v>3</v>
      </c>
      <c r="L37" s="111">
        <v>21</v>
      </c>
      <c r="M37" s="120">
        <v>15</v>
      </c>
      <c r="N37" s="121">
        <v>6</v>
      </c>
      <c r="O37" s="114">
        <v>3</v>
      </c>
      <c r="P37" s="120">
        <v>2</v>
      </c>
      <c r="Q37" s="122">
        <v>1</v>
      </c>
      <c r="R37" s="111">
        <v>13</v>
      </c>
      <c r="S37" s="120">
        <v>7</v>
      </c>
      <c r="T37" s="121">
        <v>6</v>
      </c>
      <c r="U37" s="123"/>
      <c r="V37" s="111">
        <v>0</v>
      </c>
      <c r="W37" s="120">
        <v>0</v>
      </c>
      <c r="X37" s="120">
        <v>0</v>
      </c>
      <c r="Y37" s="120">
        <v>0</v>
      </c>
      <c r="Z37" s="120">
        <v>0</v>
      </c>
      <c r="AA37" s="121">
        <v>0</v>
      </c>
      <c r="AB37" s="123"/>
      <c r="AC37" s="111">
        <v>6</v>
      </c>
      <c r="AD37" s="112">
        <v>3</v>
      </c>
      <c r="AE37" s="112">
        <v>3</v>
      </c>
      <c r="AF37" s="111">
        <v>6</v>
      </c>
      <c r="AG37" s="120">
        <v>3</v>
      </c>
      <c r="AH37" s="117">
        <v>3</v>
      </c>
      <c r="AI37" s="111">
        <v>0</v>
      </c>
      <c r="AJ37" s="120">
        <v>0</v>
      </c>
      <c r="AK37" s="117">
        <v>0</v>
      </c>
      <c r="AL37" s="111">
        <v>0</v>
      </c>
      <c r="AM37" s="120">
        <v>0</v>
      </c>
      <c r="AN37" s="117">
        <v>0</v>
      </c>
      <c r="AO37" s="111">
        <v>0</v>
      </c>
      <c r="AP37" s="120">
        <v>0</v>
      </c>
      <c r="AQ37" s="117">
        <v>0</v>
      </c>
      <c r="AR37" s="111">
        <v>0</v>
      </c>
      <c r="AS37" s="120">
        <v>0</v>
      </c>
      <c r="AT37" s="117">
        <v>0</v>
      </c>
      <c r="AU37" s="123"/>
      <c r="AV37" s="119">
        <v>323164</v>
      </c>
      <c r="AW37" s="120"/>
      <c r="AX37" s="117"/>
      <c r="AY37" s="119">
        <v>134859</v>
      </c>
      <c r="AZ37" s="120"/>
      <c r="BA37" s="117"/>
      <c r="BB37" s="119">
        <v>46577</v>
      </c>
      <c r="BC37" s="120"/>
      <c r="BD37" s="117"/>
      <c r="BE37" s="119">
        <v>102845</v>
      </c>
      <c r="BF37" s="120"/>
      <c r="BG37" s="117"/>
      <c r="BH37" s="119">
        <v>17246</v>
      </c>
      <c r="BI37" s="120"/>
      <c r="BJ37" s="117"/>
      <c r="BK37" s="119">
        <v>21637</v>
      </c>
      <c r="BL37" s="120"/>
      <c r="BM37" s="117"/>
    </row>
    <row r="38" spans="2:65" x14ac:dyDescent="0.25">
      <c r="B38" s="106">
        <v>43919</v>
      </c>
      <c r="C38" s="111">
        <v>47</v>
      </c>
      <c r="D38" s="112">
        <v>20</v>
      </c>
      <c r="E38" s="112">
        <v>27</v>
      </c>
      <c r="F38" s="111">
        <v>30</v>
      </c>
      <c r="G38" s="120">
        <v>15</v>
      </c>
      <c r="H38" s="121">
        <v>15</v>
      </c>
      <c r="I38" s="114">
        <v>4</v>
      </c>
      <c r="J38" s="120">
        <v>1</v>
      </c>
      <c r="K38" s="122">
        <v>3</v>
      </c>
      <c r="L38" s="111">
        <v>8</v>
      </c>
      <c r="M38" s="120">
        <v>3</v>
      </c>
      <c r="N38" s="121">
        <v>5</v>
      </c>
      <c r="O38" s="114">
        <v>2</v>
      </c>
      <c r="P38" s="120">
        <v>0</v>
      </c>
      <c r="Q38" s="122">
        <v>2</v>
      </c>
      <c r="R38" s="111">
        <v>3</v>
      </c>
      <c r="S38" s="120">
        <v>1</v>
      </c>
      <c r="T38" s="121">
        <v>2</v>
      </c>
      <c r="U38" s="123"/>
      <c r="V38" s="111">
        <v>9</v>
      </c>
      <c r="W38" s="120">
        <v>9</v>
      </c>
      <c r="X38" s="120">
        <v>0</v>
      </c>
      <c r="Y38" s="120">
        <v>0</v>
      </c>
      <c r="Z38" s="120">
        <v>0</v>
      </c>
      <c r="AA38" s="121">
        <v>0</v>
      </c>
      <c r="AB38" s="123"/>
      <c r="AC38" s="111">
        <v>33</v>
      </c>
      <c r="AD38" s="112">
        <v>14</v>
      </c>
      <c r="AE38" s="112">
        <v>19</v>
      </c>
      <c r="AF38" s="111">
        <v>17</v>
      </c>
      <c r="AG38" s="120">
        <v>9</v>
      </c>
      <c r="AH38" s="117">
        <v>8</v>
      </c>
      <c r="AI38" s="111">
        <v>6</v>
      </c>
      <c r="AJ38" s="120">
        <v>3</v>
      </c>
      <c r="AK38" s="117">
        <v>3</v>
      </c>
      <c r="AL38" s="111">
        <v>6</v>
      </c>
      <c r="AM38" s="120">
        <v>2</v>
      </c>
      <c r="AN38" s="117">
        <v>4</v>
      </c>
      <c r="AO38" s="111">
        <v>2</v>
      </c>
      <c r="AP38" s="120">
        <v>0</v>
      </c>
      <c r="AQ38" s="117">
        <v>2</v>
      </c>
      <c r="AR38" s="111">
        <v>2</v>
      </c>
      <c r="AS38" s="120">
        <v>0</v>
      </c>
      <c r="AT38" s="117">
        <v>2</v>
      </c>
      <c r="AU38" s="123"/>
      <c r="AV38" s="119">
        <v>323164</v>
      </c>
      <c r="AW38" s="120"/>
      <c r="AX38" s="117"/>
      <c r="AY38" s="119">
        <v>134859</v>
      </c>
      <c r="AZ38" s="120"/>
      <c r="BA38" s="117"/>
      <c r="BB38" s="119">
        <v>46577</v>
      </c>
      <c r="BC38" s="120"/>
      <c r="BD38" s="117"/>
      <c r="BE38" s="119">
        <v>102845</v>
      </c>
      <c r="BF38" s="120"/>
      <c r="BG38" s="117"/>
      <c r="BH38" s="119">
        <v>17246</v>
      </c>
      <c r="BI38" s="120"/>
      <c r="BJ38" s="117"/>
      <c r="BK38" s="119">
        <v>21637</v>
      </c>
      <c r="BL38" s="120"/>
      <c r="BM38" s="117"/>
    </row>
    <row r="39" spans="2:65" x14ac:dyDescent="0.25">
      <c r="B39" s="106">
        <v>43920</v>
      </c>
      <c r="C39" s="111">
        <v>3155</v>
      </c>
      <c r="D39" s="112">
        <v>1653</v>
      </c>
      <c r="E39" s="112">
        <v>1502</v>
      </c>
      <c r="F39" s="111">
        <v>1206</v>
      </c>
      <c r="G39" s="120">
        <v>630</v>
      </c>
      <c r="H39" s="121">
        <v>576</v>
      </c>
      <c r="I39" s="114">
        <v>490</v>
      </c>
      <c r="J39" s="120">
        <v>234</v>
      </c>
      <c r="K39" s="122">
        <v>256</v>
      </c>
      <c r="L39" s="111">
        <v>1052</v>
      </c>
      <c r="M39" s="120">
        <v>551</v>
      </c>
      <c r="N39" s="121">
        <v>501</v>
      </c>
      <c r="O39" s="114">
        <v>154</v>
      </c>
      <c r="P39" s="120">
        <v>112</v>
      </c>
      <c r="Q39" s="122">
        <v>42</v>
      </c>
      <c r="R39" s="111">
        <v>253</v>
      </c>
      <c r="S39" s="120">
        <v>126</v>
      </c>
      <c r="T39" s="121">
        <v>127</v>
      </c>
      <c r="U39" s="123"/>
      <c r="V39" s="111">
        <v>141</v>
      </c>
      <c r="W39" s="120">
        <v>29</v>
      </c>
      <c r="X39" s="120">
        <v>52</v>
      </c>
      <c r="Y39" s="120">
        <v>39</v>
      </c>
      <c r="Z39" s="120">
        <v>13</v>
      </c>
      <c r="AA39" s="121">
        <v>8</v>
      </c>
      <c r="AB39" s="123"/>
      <c r="AC39" s="111">
        <v>114</v>
      </c>
      <c r="AD39" s="112">
        <v>59</v>
      </c>
      <c r="AE39" s="112">
        <v>55</v>
      </c>
      <c r="AF39" s="111">
        <v>45</v>
      </c>
      <c r="AG39" s="120">
        <v>20</v>
      </c>
      <c r="AH39" s="117">
        <v>25</v>
      </c>
      <c r="AI39" s="111">
        <v>43</v>
      </c>
      <c r="AJ39" s="120">
        <v>29</v>
      </c>
      <c r="AK39" s="117">
        <v>14</v>
      </c>
      <c r="AL39" s="111">
        <v>17</v>
      </c>
      <c r="AM39" s="120">
        <v>8</v>
      </c>
      <c r="AN39" s="117">
        <v>9</v>
      </c>
      <c r="AO39" s="111">
        <v>5</v>
      </c>
      <c r="AP39" s="120">
        <v>1</v>
      </c>
      <c r="AQ39" s="117">
        <v>4</v>
      </c>
      <c r="AR39" s="111">
        <v>4</v>
      </c>
      <c r="AS39" s="120">
        <v>1</v>
      </c>
      <c r="AT39" s="117">
        <v>3</v>
      </c>
      <c r="AU39" s="123"/>
      <c r="AV39" s="119">
        <v>322117</v>
      </c>
      <c r="AW39" s="120"/>
      <c r="AX39" s="117"/>
      <c r="AY39" s="119">
        <v>134700</v>
      </c>
      <c r="AZ39" s="120"/>
      <c r="BA39" s="117"/>
      <c r="BB39" s="119">
        <v>46208</v>
      </c>
      <c r="BC39" s="120"/>
      <c r="BD39" s="117"/>
      <c r="BE39" s="119">
        <v>102436</v>
      </c>
      <c r="BF39" s="120"/>
      <c r="BG39" s="117"/>
      <c r="BH39" s="119">
        <v>17125</v>
      </c>
      <c r="BI39" s="120"/>
      <c r="BJ39" s="117"/>
      <c r="BK39" s="119">
        <v>21648</v>
      </c>
      <c r="BL39" s="120"/>
      <c r="BM39" s="117"/>
    </row>
    <row r="40" spans="2:65" x14ac:dyDescent="0.25">
      <c r="B40" s="106">
        <v>43921</v>
      </c>
      <c r="C40" s="111">
        <v>2803</v>
      </c>
      <c r="D40" s="112">
        <v>1498</v>
      </c>
      <c r="E40" s="112">
        <v>1305</v>
      </c>
      <c r="F40" s="111">
        <v>1018</v>
      </c>
      <c r="G40" s="120">
        <v>560</v>
      </c>
      <c r="H40" s="121">
        <v>458</v>
      </c>
      <c r="I40" s="114">
        <v>430</v>
      </c>
      <c r="J40" s="120">
        <v>209</v>
      </c>
      <c r="K40" s="122">
        <v>221</v>
      </c>
      <c r="L40" s="111">
        <v>986</v>
      </c>
      <c r="M40" s="120">
        <v>523</v>
      </c>
      <c r="N40" s="121">
        <v>463</v>
      </c>
      <c r="O40" s="114">
        <v>150</v>
      </c>
      <c r="P40" s="120">
        <v>99</v>
      </c>
      <c r="Q40" s="122">
        <v>51</v>
      </c>
      <c r="R40" s="111">
        <v>219</v>
      </c>
      <c r="S40" s="120">
        <v>107</v>
      </c>
      <c r="T40" s="121">
        <v>112</v>
      </c>
      <c r="U40" s="123"/>
      <c r="V40" s="111">
        <v>106</v>
      </c>
      <c r="W40" s="120">
        <v>41</v>
      </c>
      <c r="X40" s="120">
        <v>30</v>
      </c>
      <c r="Y40" s="120">
        <v>26</v>
      </c>
      <c r="Z40" s="120">
        <v>7</v>
      </c>
      <c r="AA40" s="121">
        <v>2</v>
      </c>
      <c r="AB40" s="123"/>
      <c r="AC40" s="111">
        <v>90</v>
      </c>
      <c r="AD40" s="112">
        <v>38</v>
      </c>
      <c r="AE40" s="112">
        <v>52</v>
      </c>
      <c r="AF40" s="111">
        <v>44</v>
      </c>
      <c r="AG40" s="120">
        <v>19</v>
      </c>
      <c r="AH40" s="117">
        <v>25</v>
      </c>
      <c r="AI40" s="111">
        <v>20</v>
      </c>
      <c r="AJ40" s="120">
        <v>9</v>
      </c>
      <c r="AK40" s="117">
        <v>11</v>
      </c>
      <c r="AL40" s="111">
        <v>9</v>
      </c>
      <c r="AM40" s="120">
        <v>6</v>
      </c>
      <c r="AN40" s="117">
        <v>3</v>
      </c>
      <c r="AO40" s="111">
        <v>15</v>
      </c>
      <c r="AP40" s="120">
        <v>4</v>
      </c>
      <c r="AQ40" s="117">
        <v>11</v>
      </c>
      <c r="AR40" s="111">
        <v>2</v>
      </c>
      <c r="AS40" s="120">
        <v>0</v>
      </c>
      <c r="AT40" s="117">
        <v>2</v>
      </c>
      <c r="AU40" s="123"/>
      <c r="AV40" s="119">
        <v>321164</v>
      </c>
      <c r="AW40" s="120">
        <v>141614</v>
      </c>
      <c r="AX40" s="120">
        <v>179550</v>
      </c>
      <c r="AY40" s="119">
        <v>134578</v>
      </c>
      <c r="AZ40" s="120">
        <v>58393</v>
      </c>
      <c r="BA40" s="117">
        <v>76185</v>
      </c>
      <c r="BB40" s="119">
        <v>45845</v>
      </c>
      <c r="BC40" s="120">
        <v>20296</v>
      </c>
      <c r="BD40" s="117">
        <v>25549</v>
      </c>
      <c r="BE40" s="119">
        <v>102108</v>
      </c>
      <c r="BF40" s="120">
        <v>45360</v>
      </c>
      <c r="BG40" s="117">
        <v>56748</v>
      </c>
      <c r="BH40" s="119">
        <v>16997</v>
      </c>
      <c r="BI40" s="120">
        <v>8025</v>
      </c>
      <c r="BJ40" s="117">
        <v>8972</v>
      </c>
      <c r="BK40" s="119">
        <v>21636</v>
      </c>
      <c r="BL40" s="120">
        <v>9540</v>
      </c>
      <c r="BM40" s="117">
        <v>12096</v>
      </c>
    </row>
    <row r="41" spans="2:65" x14ac:dyDescent="0.25">
      <c r="B41" s="106">
        <v>43922</v>
      </c>
      <c r="C41" s="111">
        <v>3970</v>
      </c>
      <c r="D41" s="112">
        <v>2051</v>
      </c>
      <c r="E41" s="112">
        <v>1919</v>
      </c>
      <c r="F41" s="111">
        <v>1433</v>
      </c>
      <c r="G41" s="120">
        <v>761</v>
      </c>
      <c r="H41" s="121">
        <v>672</v>
      </c>
      <c r="I41" s="114">
        <v>661</v>
      </c>
      <c r="J41" s="120">
        <v>344</v>
      </c>
      <c r="K41" s="122">
        <v>317</v>
      </c>
      <c r="L41" s="111">
        <v>1308</v>
      </c>
      <c r="M41" s="120">
        <v>642</v>
      </c>
      <c r="N41" s="121">
        <v>666</v>
      </c>
      <c r="O41" s="114">
        <v>210</v>
      </c>
      <c r="P41" s="120">
        <v>124</v>
      </c>
      <c r="Q41" s="122">
        <v>86</v>
      </c>
      <c r="R41" s="111">
        <v>358</v>
      </c>
      <c r="S41" s="120">
        <v>180</v>
      </c>
      <c r="T41" s="121">
        <v>178</v>
      </c>
      <c r="U41" s="123"/>
      <c r="V41" s="111">
        <v>129</v>
      </c>
      <c r="W41" s="120">
        <v>48</v>
      </c>
      <c r="X41" s="120">
        <v>45</v>
      </c>
      <c r="Y41" s="120">
        <v>32</v>
      </c>
      <c r="Z41" s="120">
        <v>4</v>
      </c>
      <c r="AA41" s="121">
        <v>0</v>
      </c>
      <c r="AB41" s="123"/>
      <c r="AC41" s="111">
        <v>115</v>
      </c>
      <c r="AD41" s="112">
        <v>50</v>
      </c>
      <c r="AE41" s="112">
        <v>65</v>
      </c>
      <c r="AF41" s="111">
        <v>31</v>
      </c>
      <c r="AG41" s="120">
        <v>12</v>
      </c>
      <c r="AH41" s="117">
        <v>19</v>
      </c>
      <c r="AI41" s="111">
        <v>53</v>
      </c>
      <c r="AJ41" s="120">
        <v>24</v>
      </c>
      <c r="AK41" s="117">
        <v>29</v>
      </c>
      <c r="AL41" s="111">
        <v>23</v>
      </c>
      <c r="AM41" s="120">
        <v>8</v>
      </c>
      <c r="AN41" s="117">
        <v>15</v>
      </c>
      <c r="AO41" s="111">
        <v>6</v>
      </c>
      <c r="AP41" s="120">
        <v>4</v>
      </c>
      <c r="AQ41" s="117">
        <v>2</v>
      </c>
      <c r="AR41" s="111">
        <v>2</v>
      </c>
      <c r="AS41" s="120">
        <v>2</v>
      </c>
      <c r="AT41" s="117">
        <v>0</v>
      </c>
      <c r="AU41" s="123"/>
      <c r="AV41" s="119">
        <v>324926</v>
      </c>
      <c r="AW41" s="120"/>
      <c r="AX41" s="117"/>
      <c r="AY41" s="119">
        <v>135971</v>
      </c>
      <c r="AZ41" s="120"/>
      <c r="BA41" s="117"/>
      <c r="BB41" s="119">
        <v>46467</v>
      </c>
      <c r="BC41" s="120"/>
      <c r="BD41" s="117"/>
      <c r="BE41" s="119">
        <v>103377</v>
      </c>
      <c r="BF41" s="120"/>
      <c r="BG41" s="117"/>
      <c r="BH41" s="119">
        <v>17194</v>
      </c>
      <c r="BI41" s="120"/>
      <c r="BJ41" s="117"/>
      <c r="BK41" s="119">
        <v>21917</v>
      </c>
      <c r="BL41" s="120"/>
      <c r="BM41" s="117"/>
    </row>
    <row r="42" spans="2:65" x14ac:dyDescent="0.25">
      <c r="B42" s="106">
        <v>43923</v>
      </c>
      <c r="C42" s="111">
        <v>4063</v>
      </c>
      <c r="D42" s="112">
        <v>1991</v>
      </c>
      <c r="E42" s="112">
        <v>2072</v>
      </c>
      <c r="F42" s="111">
        <v>1584</v>
      </c>
      <c r="G42" s="120">
        <v>775</v>
      </c>
      <c r="H42" s="121">
        <v>809</v>
      </c>
      <c r="I42" s="114">
        <v>496</v>
      </c>
      <c r="J42" s="120">
        <v>237</v>
      </c>
      <c r="K42" s="122">
        <v>259</v>
      </c>
      <c r="L42" s="111">
        <v>1372</v>
      </c>
      <c r="M42" s="120">
        <v>656</v>
      </c>
      <c r="N42" s="121">
        <v>716</v>
      </c>
      <c r="O42" s="114">
        <v>222</v>
      </c>
      <c r="P42" s="120">
        <v>135</v>
      </c>
      <c r="Q42" s="122">
        <v>87</v>
      </c>
      <c r="R42" s="111">
        <v>389</v>
      </c>
      <c r="S42" s="120">
        <v>188</v>
      </c>
      <c r="T42" s="121">
        <v>201</v>
      </c>
      <c r="U42" s="123"/>
      <c r="V42" s="111">
        <v>142</v>
      </c>
      <c r="W42" s="120">
        <v>48</v>
      </c>
      <c r="X42" s="120">
        <v>29</v>
      </c>
      <c r="Y42" s="120">
        <v>48</v>
      </c>
      <c r="Z42" s="120">
        <v>13</v>
      </c>
      <c r="AA42" s="121">
        <v>4</v>
      </c>
      <c r="AB42" s="123"/>
      <c r="AC42" s="111">
        <v>109</v>
      </c>
      <c r="AD42" s="112">
        <v>43</v>
      </c>
      <c r="AE42" s="112">
        <v>66</v>
      </c>
      <c r="AF42" s="111">
        <v>45</v>
      </c>
      <c r="AG42" s="120">
        <v>18</v>
      </c>
      <c r="AH42" s="117">
        <v>27</v>
      </c>
      <c r="AI42" s="111">
        <v>32</v>
      </c>
      <c r="AJ42" s="120">
        <v>13</v>
      </c>
      <c r="AK42" s="117">
        <v>19</v>
      </c>
      <c r="AL42" s="111">
        <v>15</v>
      </c>
      <c r="AM42" s="120">
        <v>9</v>
      </c>
      <c r="AN42" s="117">
        <v>6</v>
      </c>
      <c r="AO42" s="111">
        <v>14</v>
      </c>
      <c r="AP42" s="120">
        <v>2</v>
      </c>
      <c r="AQ42" s="117">
        <v>12</v>
      </c>
      <c r="AR42" s="111">
        <v>3</v>
      </c>
      <c r="AS42" s="120">
        <v>1</v>
      </c>
      <c r="AT42" s="117">
        <v>2</v>
      </c>
      <c r="AU42" s="123"/>
      <c r="AV42" s="119">
        <v>329260</v>
      </c>
      <c r="AW42" s="120"/>
      <c r="AX42" s="117"/>
      <c r="AY42" s="119">
        <v>137793</v>
      </c>
      <c r="AZ42" s="120"/>
      <c r="BA42" s="117"/>
      <c r="BB42" s="119">
        <v>46964</v>
      </c>
      <c r="BC42" s="120"/>
      <c r="BD42" s="117"/>
      <c r="BE42" s="119">
        <v>104767</v>
      </c>
      <c r="BF42" s="120"/>
      <c r="BG42" s="117"/>
      <c r="BH42" s="119">
        <v>17408</v>
      </c>
      <c r="BI42" s="120"/>
      <c r="BJ42" s="117"/>
      <c r="BK42" s="119">
        <v>22328</v>
      </c>
      <c r="BL42" s="120"/>
      <c r="BM42" s="117"/>
    </row>
    <row r="43" spans="2:65" x14ac:dyDescent="0.25">
      <c r="B43" s="106">
        <v>43924</v>
      </c>
      <c r="C43" s="111">
        <v>3863</v>
      </c>
      <c r="D43" s="112">
        <v>2008</v>
      </c>
      <c r="E43" s="112">
        <v>1855</v>
      </c>
      <c r="F43" s="111">
        <v>1501</v>
      </c>
      <c r="G43" s="120">
        <v>744</v>
      </c>
      <c r="H43" s="121">
        <v>757</v>
      </c>
      <c r="I43" s="114">
        <v>427</v>
      </c>
      <c r="J43" s="120">
        <v>225</v>
      </c>
      <c r="K43" s="122">
        <v>202</v>
      </c>
      <c r="L43" s="111">
        <v>1322</v>
      </c>
      <c r="M43" s="120">
        <v>714</v>
      </c>
      <c r="N43" s="121">
        <v>608</v>
      </c>
      <c r="O43" s="114">
        <v>204</v>
      </c>
      <c r="P43" s="120">
        <v>111</v>
      </c>
      <c r="Q43" s="122">
        <v>93</v>
      </c>
      <c r="R43" s="111">
        <v>409</v>
      </c>
      <c r="S43" s="120">
        <v>214</v>
      </c>
      <c r="T43" s="121">
        <v>195</v>
      </c>
      <c r="U43" s="123"/>
      <c r="V43" s="111">
        <v>108</v>
      </c>
      <c r="W43" s="120">
        <v>33</v>
      </c>
      <c r="X43" s="120">
        <v>37</v>
      </c>
      <c r="Y43" s="120">
        <v>30</v>
      </c>
      <c r="Z43" s="120">
        <v>8</v>
      </c>
      <c r="AA43" s="121">
        <v>0</v>
      </c>
      <c r="AB43" s="123"/>
      <c r="AC43" s="111">
        <v>71</v>
      </c>
      <c r="AD43" s="112">
        <v>34</v>
      </c>
      <c r="AE43" s="112">
        <v>37</v>
      </c>
      <c r="AF43" s="111">
        <v>26</v>
      </c>
      <c r="AG43" s="120">
        <v>12</v>
      </c>
      <c r="AH43" s="117">
        <v>14</v>
      </c>
      <c r="AI43" s="111">
        <v>17</v>
      </c>
      <c r="AJ43" s="120">
        <v>9</v>
      </c>
      <c r="AK43" s="117">
        <v>8</v>
      </c>
      <c r="AL43" s="111">
        <v>21</v>
      </c>
      <c r="AM43" s="120">
        <v>12</v>
      </c>
      <c r="AN43" s="117">
        <v>9</v>
      </c>
      <c r="AO43" s="111">
        <v>7</v>
      </c>
      <c r="AP43" s="120">
        <v>1</v>
      </c>
      <c r="AQ43" s="117">
        <v>6</v>
      </c>
      <c r="AR43" s="111">
        <v>0</v>
      </c>
      <c r="AS43" s="120">
        <v>0</v>
      </c>
      <c r="AT43" s="117">
        <v>0</v>
      </c>
      <c r="AU43" s="123"/>
      <c r="AV43" s="119">
        <v>333446</v>
      </c>
      <c r="AW43" s="120"/>
      <c r="AX43" s="117"/>
      <c r="AY43" s="119">
        <v>139425</v>
      </c>
      <c r="AZ43" s="120"/>
      <c r="BA43" s="117"/>
      <c r="BB43" s="119">
        <v>47458</v>
      </c>
      <c r="BC43" s="120"/>
      <c r="BD43" s="117"/>
      <c r="BE43" s="119">
        <v>106174</v>
      </c>
      <c r="BF43" s="120"/>
      <c r="BG43" s="117"/>
      <c r="BH43" s="119">
        <v>17627</v>
      </c>
      <c r="BI43" s="120"/>
      <c r="BJ43" s="117"/>
      <c r="BK43" s="119">
        <v>22762</v>
      </c>
      <c r="BL43" s="120"/>
      <c r="BM43" s="117"/>
    </row>
    <row r="44" spans="2:65" x14ac:dyDescent="0.25">
      <c r="B44" s="106">
        <v>43925</v>
      </c>
      <c r="C44" s="111">
        <v>167</v>
      </c>
      <c r="D44" s="112">
        <v>78</v>
      </c>
      <c r="E44" s="112">
        <v>89</v>
      </c>
      <c r="F44" s="111">
        <v>57</v>
      </c>
      <c r="G44" s="120">
        <v>25</v>
      </c>
      <c r="H44" s="121">
        <v>32</v>
      </c>
      <c r="I44" s="114">
        <v>5</v>
      </c>
      <c r="J44" s="120">
        <v>2</v>
      </c>
      <c r="K44" s="122">
        <v>3</v>
      </c>
      <c r="L44" s="111">
        <v>71</v>
      </c>
      <c r="M44" s="120">
        <v>32</v>
      </c>
      <c r="N44" s="121">
        <v>39</v>
      </c>
      <c r="O44" s="114">
        <v>10</v>
      </c>
      <c r="P44" s="120">
        <v>7</v>
      </c>
      <c r="Q44" s="122">
        <v>3</v>
      </c>
      <c r="R44" s="111">
        <v>24</v>
      </c>
      <c r="S44" s="120">
        <v>12</v>
      </c>
      <c r="T44" s="121">
        <v>12</v>
      </c>
      <c r="U44" s="123"/>
      <c r="V44" s="111">
        <v>5</v>
      </c>
      <c r="W44" s="120">
        <v>1</v>
      </c>
      <c r="X44" s="120">
        <v>0</v>
      </c>
      <c r="Y44" s="120">
        <v>1</v>
      </c>
      <c r="Z44" s="120">
        <v>0</v>
      </c>
      <c r="AA44" s="121">
        <v>3</v>
      </c>
      <c r="AB44" s="123"/>
      <c r="AC44" s="111">
        <v>4</v>
      </c>
      <c r="AD44" s="112">
        <v>2</v>
      </c>
      <c r="AE44" s="112">
        <v>2</v>
      </c>
      <c r="AF44" s="111">
        <v>1</v>
      </c>
      <c r="AG44" s="120">
        <v>1</v>
      </c>
      <c r="AH44" s="117">
        <v>0</v>
      </c>
      <c r="AI44" s="111">
        <v>2</v>
      </c>
      <c r="AJ44" s="120">
        <v>1</v>
      </c>
      <c r="AK44" s="117">
        <v>1</v>
      </c>
      <c r="AL44" s="111">
        <v>1</v>
      </c>
      <c r="AM44" s="120">
        <v>0</v>
      </c>
      <c r="AN44" s="117">
        <v>1</v>
      </c>
      <c r="AO44" s="111">
        <v>0</v>
      </c>
      <c r="AP44" s="120">
        <v>0</v>
      </c>
      <c r="AQ44" s="117">
        <v>0</v>
      </c>
      <c r="AR44" s="111">
        <v>0</v>
      </c>
      <c r="AS44" s="120">
        <v>0</v>
      </c>
      <c r="AT44" s="117">
        <v>0</v>
      </c>
      <c r="AU44" s="123"/>
      <c r="AV44" s="119">
        <v>333446</v>
      </c>
      <c r="AW44" s="120"/>
      <c r="AX44" s="117"/>
      <c r="AY44" s="119">
        <v>139425</v>
      </c>
      <c r="AZ44" s="120"/>
      <c r="BA44" s="117"/>
      <c r="BB44" s="119">
        <v>47458</v>
      </c>
      <c r="BC44" s="120"/>
      <c r="BD44" s="117"/>
      <c r="BE44" s="119">
        <v>106174</v>
      </c>
      <c r="BF44" s="120"/>
      <c r="BG44" s="117"/>
      <c r="BH44" s="119">
        <v>17627</v>
      </c>
      <c r="BI44" s="120"/>
      <c r="BJ44" s="117"/>
      <c r="BK44" s="119">
        <v>22762</v>
      </c>
      <c r="BL44" s="120"/>
      <c r="BM44" s="117"/>
    </row>
    <row r="45" spans="2:65" x14ac:dyDescent="0.25">
      <c r="B45" s="106">
        <v>43926</v>
      </c>
      <c r="C45" s="111">
        <v>131</v>
      </c>
      <c r="D45" s="112">
        <v>66</v>
      </c>
      <c r="E45" s="112">
        <v>65</v>
      </c>
      <c r="F45" s="111">
        <v>42</v>
      </c>
      <c r="G45" s="120">
        <v>18</v>
      </c>
      <c r="H45" s="121">
        <v>24</v>
      </c>
      <c r="I45" s="114">
        <v>8</v>
      </c>
      <c r="J45" s="120">
        <v>3</v>
      </c>
      <c r="K45" s="122">
        <v>5</v>
      </c>
      <c r="L45" s="111">
        <v>58</v>
      </c>
      <c r="M45" s="120">
        <v>33</v>
      </c>
      <c r="N45" s="121">
        <v>25</v>
      </c>
      <c r="O45" s="114">
        <v>4</v>
      </c>
      <c r="P45" s="120">
        <v>3</v>
      </c>
      <c r="Q45" s="122">
        <v>1</v>
      </c>
      <c r="R45" s="111">
        <v>19</v>
      </c>
      <c r="S45" s="120">
        <v>9</v>
      </c>
      <c r="T45" s="121">
        <v>10</v>
      </c>
      <c r="U45" s="123"/>
      <c r="V45" s="111">
        <v>10</v>
      </c>
      <c r="W45" s="120">
        <v>2</v>
      </c>
      <c r="X45" s="120">
        <v>7</v>
      </c>
      <c r="Y45" s="120">
        <v>1</v>
      </c>
      <c r="Z45" s="120">
        <v>0</v>
      </c>
      <c r="AA45" s="121">
        <v>0</v>
      </c>
      <c r="AB45" s="123"/>
      <c r="AC45" s="111">
        <v>68</v>
      </c>
      <c r="AD45" s="112">
        <v>33</v>
      </c>
      <c r="AE45" s="112">
        <v>35</v>
      </c>
      <c r="AF45" s="111">
        <v>21</v>
      </c>
      <c r="AG45" s="120">
        <v>8</v>
      </c>
      <c r="AH45" s="117">
        <v>13</v>
      </c>
      <c r="AI45" s="111">
        <v>25</v>
      </c>
      <c r="AJ45" s="120">
        <v>14</v>
      </c>
      <c r="AK45" s="117">
        <v>11</v>
      </c>
      <c r="AL45" s="111">
        <v>16</v>
      </c>
      <c r="AM45" s="120">
        <v>8</v>
      </c>
      <c r="AN45" s="117">
        <v>8</v>
      </c>
      <c r="AO45" s="111">
        <v>4</v>
      </c>
      <c r="AP45" s="120">
        <v>3</v>
      </c>
      <c r="AQ45" s="117">
        <v>1</v>
      </c>
      <c r="AR45" s="111">
        <v>2</v>
      </c>
      <c r="AS45" s="120">
        <v>0</v>
      </c>
      <c r="AT45" s="117">
        <v>2</v>
      </c>
      <c r="AU45" s="123"/>
      <c r="AV45" s="119">
        <v>333446</v>
      </c>
      <c r="AW45" s="120"/>
      <c r="AX45" s="117"/>
      <c r="AY45" s="119">
        <v>139425</v>
      </c>
      <c r="AZ45" s="120"/>
      <c r="BA45" s="117"/>
      <c r="BB45" s="119">
        <v>47458</v>
      </c>
      <c r="BC45" s="120"/>
      <c r="BD45" s="117"/>
      <c r="BE45" s="119">
        <v>106174</v>
      </c>
      <c r="BF45" s="120"/>
      <c r="BG45" s="117"/>
      <c r="BH45" s="119">
        <v>17627</v>
      </c>
      <c r="BI45" s="120"/>
      <c r="BJ45" s="117"/>
      <c r="BK45" s="119">
        <v>22762</v>
      </c>
      <c r="BL45" s="120"/>
      <c r="BM45" s="117"/>
    </row>
    <row r="46" spans="2:65" x14ac:dyDescent="0.25">
      <c r="B46" s="106">
        <v>43927</v>
      </c>
      <c r="C46" s="111">
        <v>4207</v>
      </c>
      <c r="D46" s="112">
        <v>2116</v>
      </c>
      <c r="E46" s="112">
        <v>2091</v>
      </c>
      <c r="F46" s="111">
        <v>1569</v>
      </c>
      <c r="G46" s="120">
        <v>797</v>
      </c>
      <c r="H46" s="121">
        <v>772</v>
      </c>
      <c r="I46" s="114">
        <v>551</v>
      </c>
      <c r="J46" s="120">
        <v>279</v>
      </c>
      <c r="K46" s="122">
        <v>272</v>
      </c>
      <c r="L46" s="111">
        <v>1492</v>
      </c>
      <c r="M46" s="120">
        <v>745</v>
      </c>
      <c r="N46" s="121">
        <v>747</v>
      </c>
      <c r="O46" s="114">
        <v>244</v>
      </c>
      <c r="P46" s="120">
        <v>131</v>
      </c>
      <c r="Q46" s="122">
        <v>113</v>
      </c>
      <c r="R46" s="111">
        <v>351</v>
      </c>
      <c r="S46" s="120">
        <v>164</v>
      </c>
      <c r="T46" s="121">
        <v>187</v>
      </c>
      <c r="U46" s="123"/>
      <c r="V46" s="111">
        <v>95</v>
      </c>
      <c r="W46" s="120">
        <v>32</v>
      </c>
      <c r="X46" s="120">
        <v>33</v>
      </c>
      <c r="Y46" s="120">
        <v>16</v>
      </c>
      <c r="Z46" s="120">
        <v>8</v>
      </c>
      <c r="AA46" s="121">
        <v>6</v>
      </c>
      <c r="AB46" s="123"/>
      <c r="AC46" s="111">
        <v>88</v>
      </c>
      <c r="AD46" s="112">
        <v>45</v>
      </c>
      <c r="AE46" s="112">
        <v>43</v>
      </c>
      <c r="AF46" s="111">
        <v>25</v>
      </c>
      <c r="AG46" s="120">
        <v>10</v>
      </c>
      <c r="AH46" s="117">
        <v>15</v>
      </c>
      <c r="AI46" s="111">
        <v>38</v>
      </c>
      <c r="AJ46" s="120">
        <v>20</v>
      </c>
      <c r="AK46" s="117">
        <v>18</v>
      </c>
      <c r="AL46" s="111">
        <v>10</v>
      </c>
      <c r="AM46" s="120">
        <v>6</v>
      </c>
      <c r="AN46" s="117">
        <v>4</v>
      </c>
      <c r="AO46" s="111">
        <v>12</v>
      </c>
      <c r="AP46" s="120">
        <v>6</v>
      </c>
      <c r="AQ46" s="117">
        <v>6</v>
      </c>
      <c r="AR46" s="111">
        <v>3</v>
      </c>
      <c r="AS46" s="120">
        <v>3</v>
      </c>
      <c r="AT46" s="117">
        <v>0</v>
      </c>
      <c r="AU46" s="123"/>
      <c r="AV46" s="119">
        <v>339127</v>
      </c>
      <c r="AW46" s="120"/>
      <c r="AX46" s="117"/>
      <c r="AY46" s="119">
        <v>141675</v>
      </c>
      <c r="AZ46" s="120"/>
      <c r="BA46" s="117"/>
      <c r="BB46" s="119">
        <v>48189</v>
      </c>
      <c r="BC46" s="120"/>
      <c r="BD46" s="117"/>
      <c r="BE46" s="119">
        <v>108135</v>
      </c>
      <c r="BF46" s="120"/>
      <c r="BG46" s="117"/>
      <c r="BH46" s="119">
        <v>17916</v>
      </c>
      <c r="BI46" s="120"/>
      <c r="BJ46" s="117"/>
      <c r="BK46" s="119">
        <v>23212</v>
      </c>
      <c r="BL46" s="120"/>
      <c r="BM46" s="117"/>
    </row>
    <row r="47" spans="2:65" x14ac:dyDescent="0.25">
      <c r="B47" s="106">
        <v>43928</v>
      </c>
      <c r="C47" s="111">
        <v>3716</v>
      </c>
      <c r="D47" s="112">
        <v>1903</v>
      </c>
      <c r="E47" s="112">
        <v>1813</v>
      </c>
      <c r="F47" s="111">
        <v>1401</v>
      </c>
      <c r="G47" s="120">
        <v>687</v>
      </c>
      <c r="H47" s="121">
        <v>714</v>
      </c>
      <c r="I47" s="114">
        <v>489</v>
      </c>
      <c r="J47" s="120">
        <v>242</v>
      </c>
      <c r="K47" s="122">
        <v>247</v>
      </c>
      <c r="L47" s="111">
        <v>1306</v>
      </c>
      <c r="M47" s="120">
        <v>665</v>
      </c>
      <c r="N47" s="121">
        <v>641</v>
      </c>
      <c r="O47" s="114">
        <v>177</v>
      </c>
      <c r="P47" s="120">
        <v>113</v>
      </c>
      <c r="Q47" s="122">
        <v>64</v>
      </c>
      <c r="R47" s="111">
        <v>343</v>
      </c>
      <c r="S47" s="120">
        <v>196</v>
      </c>
      <c r="T47" s="121">
        <v>147</v>
      </c>
      <c r="U47" s="123"/>
      <c r="V47" s="111">
        <v>125</v>
      </c>
      <c r="W47" s="120">
        <v>17</v>
      </c>
      <c r="X47" s="120">
        <v>64</v>
      </c>
      <c r="Y47" s="120">
        <v>26</v>
      </c>
      <c r="Z47" s="120">
        <v>17</v>
      </c>
      <c r="AA47" s="121">
        <v>1</v>
      </c>
      <c r="AB47" s="123"/>
      <c r="AC47" s="111">
        <v>68</v>
      </c>
      <c r="AD47" s="112">
        <v>30</v>
      </c>
      <c r="AE47" s="112">
        <v>38</v>
      </c>
      <c r="AF47" s="111">
        <v>17</v>
      </c>
      <c r="AG47" s="120">
        <v>5</v>
      </c>
      <c r="AH47" s="117">
        <v>12</v>
      </c>
      <c r="AI47" s="111">
        <v>32</v>
      </c>
      <c r="AJ47" s="120">
        <v>14</v>
      </c>
      <c r="AK47" s="117">
        <v>18</v>
      </c>
      <c r="AL47" s="111">
        <v>16</v>
      </c>
      <c r="AM47" s="120">
        <v>9</v>
      </c>
      <c r="AN47" s="117">
        <v>7</v>
      </c>
      <c r="AO47" s="111">
        <v>3</v>
      </c>
      <c r="AP47" s="120">
        <v>2</v>
      </c>
      <c r="AQ47" s="117">
        <v>1</v>
      </c>
      <c r="AR47" s="111">
        <v>0</v>
      </c>
      <c r="AS47" s="120">
        <v>0</v>
      </c>
      <c r="AT47" s="117">
        <v>0</v>
      </c>
      <c r="AU47" s="123"/>
      <c r="AV47" s="119">
        <v>342660</v>
      </c>
      <c r="AW47" s="120"/>
      <c r="AX47" s="117"/>
      <c r="AY47" s="119">
        <v>143067</v>
      </c>
      <c r="AZ47" s="120"/>
      <c r="BA47" s="117"/>
      <c r="BB47" s="119">
        <v>48675</v>
      </c>
      <c r="BC47" s="120"/>
      <c r="BD47" s="117"/>
      <c r="BE47" s="119">
        <v>109348</v>
      </c>
      <c r="BF47" s="120"/>
      <c r="BG47" s="117"/>
      <c r="BH47" s="119">
        <v>18083</v>
      </c>
      <c r="BI47" s="120"/>
      <c r="BJ47" s="117"/>
      <c r="BK47" s="119">
        <v>23487</v>
      </c>
      <c r="BL47" s="120"/>
      <c r="BM47" s="117"/>
    </row>
    <row r="48" spans="2:65" x14ac:dyDescent="0.25">
      <c r="B48" s="106">
        <v>43929</v>
      </c>
      <c r="C48" s="111">
        <v>3823</v>
      </c>
      <c r="D48" s="112">
        <v>1905</v>
      </c>
      <c r="E48" s="112">
        <v>1918</v>
      </c>
      <c r="F48" s="111">
        <v>1460</v>
      </c>
      <c r="G48" s="120">
        <v>701</v>
      </c>
      <c r="H48" s="121">
        <v>759</v>
      </c>
      <c r="I48" s="114">
        <v>447</v>
      </c>
      <c r="J48" s="120">
        <v>224</v>
      </c>
      <c r="K48" s="122">
        <v>223</v>
      </c>
      <c r="L48" s="111">
        <v>1370</v>
      </c>
      <c r="M48" s="120">
        <v>691</v>
      </c>
      <c r="N48" s="121">
        <v>679</v>
      </c>
      <c r="O48" s="114">
        <v>169</v>
      </c>
      <c r="P48" s="120">
        <v>93</v>
      </c>
      <c r="Q48" s="122">
        <v>76</v>
      </c>
      <c r="R48" s="111">
        <v>377</v>
      </c>
      <c r="S48" s="120">
        <v>196</v>
      </c>
      <c r="T48" s="121">
        <v>181</v>
      </c>
      <c r="U48" s="123"/>
      <c r="V48" s="111">
        <v>72</v>
      </c>
      <c r="W48" s="120">
        <v>18</v>
      </c>
      <c r="X48" s="120">
        <v>22</v>
      </c>
      <c r="Y48" s="120">
        <v>28</v>
      </c>
      <c r="Z48" s="120">
        <v>4</v>
      </c>
      <c r="AA48" s="121">
        <v>0</v>
      </c>
      <c r="AB48" s="123"/>
      <c r="AC48" s="111">
        <v>94</v>
      </c>
      <c r="AD48" s="112">
        <v>43</v>
      </c>
      <c r="AE48" s="112">
        <v>51</v>
      </c>
      <c r="AF48" s="111">
        <v>29</v>
      </c>
      <c r="AG48" s="120">
        <v>16</v>
      </c>
      <c r="AH48" s="117">
        <v>13</v>
      </c>
      <c r="AI48" s="111">
        <v>24</v>
      </c>
      <c r="AJ48" s="120">
        <v>12</v>
      </c>
      <c r="AK48" s="117">
        <v>12</v>
      </c>
      <c r="AL48" s="111">
        <v>35</v>
      </c>
      <c r="AM48" s="120">
        <v>13</v>
      </c>
      <c r="AN48" s="117">
        <v>22</v>
      </c>
      <c r="AO48" s="111">
        <v>6</v>
      </c>
      <c r="AP48" s="120">
        <v>2</v>
      </c>
      <c r="AQ48" s="117">
        <v>4</v>
      </c>
      <c r="AR48" s="111">
        <v>0</v>
      </c>
      <c r="AS48" s="120">
        <v>0</v>
      </c>
      <c r="AT48" s="117">
        <v>0</v>
      </c>
      <c r="AU48" s="123"/>
      <c r="AV48" s="119">
        <v>346377</v>
      </c>
      <c r="AW48" s="120"/>
      <c r="AX48" s="117"/>
      <c r="AY48" s="119">
        <v>144520</v>
      </c>
      <c r="AZ48" s="120"/>
      <c r="BA48" s="117"/>
      <c r="BB48" s="119">
        <v>49142</v>
      </c>
      <c r="BC48" s="120"/>
      <c r="BD48" s="117"/>
      <c r="BE48" s="119">
        <v>110613</v>
      </c>
      <c r="BF48" s="120"/>
      <c r="BG48" s="117"/>
      <c r="BH48" s="119">
        <v>18238</v>
      </c>
      <c r="BI48" s="120"/>
      <c r="BJ48" s="117"/>
      <c r="BK48" s="119">
        <v>23864</v>
      </c>
      <c r="BL48" s="120"/>
      <c r="BM48" s="117"/>
    </row>
    <row r="49" spans="2:65" x14ac:dyDescent="0.25">
      <c r="B49" s="106">
        <v>43930</v>
      </c>
      <c r="C49" s="111">
        <v>1893</v>
      </c>
      <c r="D49" s="112">
        <v>942</v>
      </c>
      <c r="E49" s="112">
        <v>951</v>
      </c>
      <c r="F49" s="111">
        <v>688</v>
      </c>
      <c r="G49" s="120">
        <v>316</v>
      </c>
      <c r="H49" s="121">
        <v>372</v>
      </c>
      <c r="I49" s="114">
        <v>199</v>
      </c>
      <c r="J49" s="120">
        <v>111</v>
      </c>
      <c r="K49" s="122">
        <v>88</v>
      </c>
      <c r="L49" s="111">
        <v>732</v>
      </c>
      <c r="M49" s="120">
        <v>380</v>
      </c>
      <c r="N49" s="121">
        <v>352</v>
      </c>
      <c r="O49" s="114">
        <v>83</v>
      </c>
      <c r="P49" s="120">
        <v>41</v>
      </c>
      <c r="Q49" s="122">
        <v>42</v>
      </c>
      <c r="R49" s="111">
        <v>191</v>
      </c>
      <c r="S49" s="120">
        <v>94</v>
      </c>
      <c r="T49" s="121">
        <v>97</v>
      </c>
      <c r="U49" s="123"/>
      <c r="V49" s="111">
        <v>26</v>
      </c>
      <c r="W49" s="120">
        <v>12</v>
      </c>
      <c r="X49" s="120">
        <v>7</v>
      </c>
      <c r="Y49" s="120">
        <v>6</v>
      </c>
      <c r="Z49" s="120">
        <v>1</v>
      </c>
      <c r="AA49" s="121">
        <v>0</v>
      </c>
      <c r="AB49" s="123"/>
      <c r="AC49" s="111">
        <v>30</v>
      </c>
      <c r="AD49" s="112">
        <v>17</v>
      </c>
      <c r="AE49" s="112">
        <v>13</v>
      </c>
      <c r="AF49" s="111">
        <v>13</v>
      </c>
      <c r="AG49" s="120">
        <v>7</v>
      </c>
      <c r="AH49" s="117">
        <v>6</v>
      </c>
      <c r="AI49" s="111">
        <v>5</v>
      </c>
      <c r="AJ49" s="120">
        <v>2</v>
      </c>
      <c r="AK49" s="117">
        <v>3</v>
      </c>
      <c r="AL49" s="111">
        <v>5</v>
      </c>
      <c r="AM49" s="120">
        <v>4</v>
      </c>
      <c r="AN49" s="117">
        <v>1</v>
      </c>
      <c r="AO49" s="111">
        <v>6</v>
      </c>
      <c r="AP49" s="120">
        <v>3</v>
      </c>
      <c r="AQ49" s="117">
        <v>3</v>
      </c>
      <c r="AR49" s="111">
        <v>1</v>
      </c>
      <c r="AS49" s="120">
        <v>1</v>
      </c>
      <c r="AT49" s="117">
        <v>0</v>
      </c>
      <c r="AU49" s="123"/>
      <c r="AV49" s="119">
        <v>348669</v>
      </c>
      <c r="AW49" s="120"/>
      <c r="AX49" s="117"/>
      <c r="AY49" s="119">
        <v>145398</v>
      </c>
      <c r="AZ49" s="120"/>
      <c r="BA49" s="117"/>
      <c r="BB49" s="119">
        <v>49392</v>
      </c>
      <c r="BC49" s="120"/>
      <c r="BD49" s="117"/>
      <c r="BE49" s="119">
        <v>111478</v>
      </c>
      <c r="BF49" s="120"/>
      <c r="BG49" s="117"/>
      <c r="BH49" s="119">
        <v>18318</v>
      </c>
      <c r="BI49" s="120"/>
      <c r="BJ49" s="117"/>
      <c r="BK49" s="119">
        <v>24083</v>
      </c>
      <c r="BL49" s="120"/>
      <c r="BM49" s="117"/>
    </row>
    <row r="50" spans="2:65" x14ac:dyDescent="0.25">
      <c r="B50" s="106">
        <v>43931</v>
      </c>
      <c r="C50" s="111">
        <v>330</v>
      </c>
      <c r="D50" s="112">
        <v>165</v>
      </c>
      <c r="E50" s="112">
        <v>165</v>
      </c>
      <c r="F50" s="111">
        <v>147</v>
      </c>
      <c r="G50" s="120">
        <v>70</v>
      </c>
      <c r="H50" s="121">
        <v>77</v>
      </c>
      <c r="I50" s="114">
        <v>16</v>
      </c>
      <c r="J50" s="120">
        <v>7</v>
      </c>
      <c r="K50" s="122">
        <v>9</v>
      </c>
      <c r="L50" s="111">
        <v>129</v>
      </c>
      <c r="M50" s="120">
        <v>69</v>
      </c>
      <c r="N50" s="121">
        <v>60</v>
      </c>
      <c r="O50" s="114">
        <v>1</v>
      </c>
      <c r="P50" s="120">
        <v>1</v>
      </c>
      <c r="Q50" s="122">
        <v>0</v>
      </c>
      <c r="R50" s="111">
        <v>37</v>
      </c>
      <c r="S50" s="120">
        <v>18</v>
      </c>
      <c r="T50" s="121">
        <v>19</v>
      </c>
      <c r="U50" s="123"/>
      <c r="V50" s="111">
        <v>2</v>
      </c>
      <c r="W50" s="120">
        <v>1</v>
      </c>
      <c r="X50" s="120">
        <v>1</v>
      </c>
      <c r="Y50" s="120">
        <v>0</v>
      </c>
      <c r="Z50" s="120">
        <v>0</v>
      </c>
      <c r="AA50" s="121">
        <v>0</v>
      </c>
      <c r="AB50" s="123"/>
      <c r="AC50" s="111">
        <v>7</v>
      </c>
      <c r="AD50" s="112">
        <v>2</v>
      </c>
      <c r="AE50" s="112">
        <v>5</v>
      </c>
      <c r="AF50" s="111">
        <v>1</v>
      </c>
      <c r="AG50" s="120">
        <v>1</v>
      </c>
      <c r="AH50" s="117">
        <v>0</v>
      </c>
      <c r="AI50" s="111">
        <v>1</v>
      </c>
      <c r="AJ50" s="120">
        <v>1</v>
      </c>
      <c r="AK50" s="117">
        <v>0</v>
      </c>
      <c r="AL50" s="111">
        <v>3</v>
      </c>
      <c r="AM50" s="120">
        <v>0</v>
      </c>
      <c r="AN50" s="117">
        <v>3</v>
      </c>
      <c r="AO50" s="111">
        <v>2</v>
      </c>
      <c r="AP50" s="120">
        <v>0</v>
      </c>
      <c r="AQ50" s="117">
        <v>2</v>
      </c>
      <c r="AR50" s="111">
        <v>0</v>
      </c>
      <c r="AS50" s="120">
        <v>0</v>
      </c>
      <c r="AT50" s="117">
        <v>0</v>
      </c>
      <c r="AU50" s="123"/>
      <c r="AV50" s="119">
        <v>348669</v>
      </c>
      <c r="AW50" s="120"/>
      <c r="AX50" s="117"/>
      <c r="AY50" s="119">
        <v>145398</v>
      </c>
      <c r="AZ50" s="120"/>
      <c r="BA50" s="117"/>
      <c r="BB50" s="119">
        <v>49392</v>
      </c>
      <c r="BC50" s="120"/>
      <c r="BD50" s="117"/>
      <c r="BE50" s="119">
        <v>111478</v>
      </c>
      <c r="BF50" s="120"/>
      <c r="BG50" s="117"/>
      <c r="BH50" s="119">
        <v>18318</v>
      </c>
      <c r="BI50" s="120"/>
      <c r="BJ50" s="117"/>
      <c r="BK50" s="119">
        <v>24083</v>
      </c>
      <c r="BL50" s="120"/>
      <c r="BM50" s="117"/>
    </row>
    <row r="51" spans="2:65" x14ac:dyDescent="0.25">
      <c r="B51" s="106">
        <v>43932</v>
      </c>
      <c r="C51" s="111">
        <v>142</v>
      </c>
      <c r="D51" s="112">
        <v>70</v>
      </c>
      <c r="E51" s="112">
        <v>72</v>
      </c>
      <c r="F51" s="111">
        <v>46</v>
      </c>
      <c r="G51" s="120">
        <v>18</v>
      </c>
      <c r="H51" s="121">
        <v>28</v>
      </c>
      <c r="I51" s="114">
        <v>6</v>
      </c>
      <c r="J51" s="120">
        <v>3</v>
      </c>
      <c r="K51" s="122">
        <v>3</v>
      </c>
      <c r="L51" s="111">
        <v>72</v>
      </c>
      <c r="M51" s="120">
        <v>38</v>
      </c>
      <c r="N51" s="121">
        <v>34</v>
      </c>
      <c r="O51" s="114">
        <v>3</v>
      </c>
      <c r="P51" s="120">
        <v>1</v>
      </c>
      <c r="Q51" s="122">
        <v>2</v>
      </c>
      <c r="R51" s="111">
        <v>15</v>
      </c>
      <c r="S51" s="120">
        <v>10</v>
      </c>
      <c r="T51" s="121">
        <v>5</v>
      </c>
      <c r="U51" s="123"/>
      <c r="V51" s="111">
        <v>1</v>
      </c>
      <c r="W51" s="120">
        <v>1</v>
      </c>
      <c r="X51" s="120">
        <v>0</v>
      </c>
      <c r="Y51" s="120">
        <v>0</v>
      </c>
      <c r="Z51" s="120">
        <v>0</v>
      </c>
      <c r="AA51" s="121">
        <v>0</v>
      </c>
      <c r="AB51" s="123"/>
      <c r="AC51" s="111">
        <v>2</v>
      </c>
      <c r="AD51" s="112">
        <v>2</v>
      </c>
      <c r="AE51" s="112">
        <v>0</v>
      </c>
      <c r="AF51" s="111">
        <v>0</v>
      </c>
      <c r="AG51" s="120">
        <v>0</v>
      </c>
      <c r="AH51" s="117">
        <v>0</v>
      </c>
      <c r="AI51" s="111">
        <v>0</v>
      </c>
      <c r="AJ51" s="120">
        <v>0</v>
      </c>
      <c r="AK51" s="117">
        <v>0</v>
      </c>
      <c r="AL51" s="111">
        <v>2</v>
      </c>
      <c r="AM51" s="120">
        <v>2</v>
      </c>
      <c r="AN51" s="117">
        <v>0</v>
      </c>
      <c r="AO51" s="111">
        <v>0</v>
      </c>
      <c r="AP51" s="120">
        <v>0</v>
      </c>
      <c r="AQ51" s="117">
        <v>0</v>
      </c>
      <c r="AR51" s="111">
        <v>0</v>
      </c>
      <c r="AS51" s="120">
        <v>0</v>
      </c>
      <c r="AT51" s="117">
        <v>0</v>
      </c>
      <c r="AU51" s="123"/>
      <c r="AV51" s="119">
        <v>348669</v>
      </c>
      <c r="AW51" s="120"/>
      <c r="AX51" s="117"/>
      <c r="AY51" s="119">
        <v>145398</v>
      </c>
      <c r="AZ51" s="120"/>
      <c r="BA51" s="117"/>
      <c r="BB51" s="119">
        <v>49392</v>
      </c>
      <c r="BC51" s="120"/>
      <c r="BD51" s="117"/>
      <c r="BE51" s="119">
        <v>111478</v>
      </c>
      <c r="BF51" s="120"/>
      <c r="BG51" s="117"/>
      <c r="BH51" s="119">
        <v>18318</v>
      </c>
      <c r="BI51" s="120"/>
      <c r="BJ51" s="117"/>
      <c r="BK51" s="119">
        <v>24083</v>
      </c>
      <c r="BL51" s="120"/>
      <c r="BM51" s="117"/>
    </row>
    <row r="52" spans="2:65" x14ac:dyDescent="0.25">
      <c r="B52" s="106">
        <v>43933</v>
      </c>
      <c r="C52" s="111">
        <v>41</v>
      </c>
      <c r="D52" s="112">
        <v>24</v>
      </c>
      <c r="E52" s="112">
        <v>17</v>
      </c>
      <c r="F52" s="111">
        <v>6</v>
      </c>
      <c r="G52" s="120">
        <v>2</v>
      </c>
      <c r="H52" s="121">
        <v>4</v>
      </c>
      <c r="I52" s="114">
        <v>3</v>
      </c>
      <c r="J52" s="120">
        <v>1</v>
      </c>
      <c r="K52" s="122">
        <v>2</v>
      </c>
      <c r="L52" s="111">
        <v>23</v>
      </c>
      <c r="M52" s="120">
        <v>15</v>
      </c>
      <c r="N52" s="121">
        <v>8</v>
      </c>
      <c r="O52" s="114">
        <v>0</v>
      </c>
      <c r="P52" s="120">
        <v>0</v>
      </c>
      <c r="Q52" s="122">
        <v>0</v>
      </c>
      <c r="R52" s="111">
        <v>9</v>
      </c>
      <c r="S52" s="120">
        <v>6</v>
      </c>
      <c r="T52" s="121">
        <v>3</v>
      </c>
      <c r="U52" s="123"/>
      <c r="V52" s="111">
        <v>0</v>
      </c>
      <c r="W52" s="120">
        <v>0</v>
      </c>
      <c r="X52" s="120">
        <v>0</v>
      </c>
      <c r="Y52" s="120">
        <v>0</v>
      </c>
      <c r="Z52" s="120">
        <v>0</v>
      </c>
      <c r="AA52" s="121">
        <v>0</v>
      </c>
      <c r="AB52" s="123"/>
      <c r="AC52" s="111">
        <v>36</v>
      </c>
      <c r="AD52" s="112">
        <v>15</v>
      </c>
      <c r="AE52" s="112">
        <v>21</v>
      </c>
      <c r="AF52" s="111">
        <v>5</v>
      </c>
      <c r="AG52" s="120">
        <v>3</v>
      </c>
      <c r="AH52" s="117">
        <v>2</v>
      </c>
      <c r="AI52" s="111">
        <v>9</v>
      </c>
      <c r="AJ52" s="120">
        <v>5</v>
      </c>
      <c r="AK52" s="117">
        <v>4</v>
      </c>
      <c r="AL52" s="111">
        <v>8</v>
      </c>
      <c r="AM52" s="120">
        <v>5</v>
      </c>
      <c r="AN52" s="117">
        <v>3</v>
      </c>
      <c r="AO52" s="111">
        <v>14</v>
      </c>
      <c r="AP52" s="120">
        <v>2</v>
      </c>
      <c r="AQ52" s="117">
        <v>12</v>
      </c>
      <c r="AR52" s="111">
        <v>0</v>
      </c>
      <c r="AS52" s="120">
        <v>0</v>
      </c>
      <c r="AT52" s="117">
        <v>0</v>
      </c>
      <c r="AU52" s="123"/>
      <c r="AV52" s="119">
        <v>348669</v>
      </c>
      <c r="AW52" s="120"/>
      <c r="AX52" s="117"/>
      <c r="AY52" s="119">
        <v>145398</v>
      </c>
      <c r="AZ52" s="120"/>
      <c r="BA52" s="117"/>
      <c r="BB52" s="119">
        <v>49392</v>
      </c>
      <c r="BC52" s="120"/>
      <c r="BD52" s="117"/>
      <c r="BE52" s="119">
        <v>111478</v>
      </c>
      <c r="BF52" s="120"/>
      <c r="BG52" s="117"/>
      <c r="BH52" s="119">
        <v>18318</v>
      </c>
      <c r="BI52" s="120"/>
      <c r="BJ52" s="117"/>
      <c r="BK52" s="119">
        <v>24083</v>
      </c>
      <c r="BL52" s="120"/>
      <c r="BM52" s="117"/>
    </row>
    <row r="53" spans="2:65" x14ac:dyDescent="0.25">
      <c r="B53" s="106">
        <v>43934</v>
      </c>
      <c r="C53" s="111">
        <v>1818</v>
      </c>
      <c r="D53" s="112">
        <v>892</v>
      </c>
      <c r="E53" s="112">
        <v>926</v>
      </c>
      <c r="F53" s="111">
        <v>543</v>
      </c>
      <c r="G53" s="120">
        <v>263</v>
      </c>
      <c r="H53" s="121">
        <v>280</v>
      </c>
      <c r="I53" s="114">
        <v>240</v>
      </c>
      <c r="J53" s="120">
        <v>116</v>
      </c>
      <c r="K53" s="122">
        <v>124</v>
      </c>
      <c r="L53" s="111">
        <v>721</v>
      </c>
      <c r="M53" s="120">
        <v>347</v>
      </c>
      <c r="N53" s="121">
        <v>374</v>
      </c>
      <c r="O53" s="114">
        <v>71</v>
      </c>
      <c r="P53" s="120">
        <v>49</v>
      </c>
      <c r="Q53" s="122">
        <v>22</v>
      </c>
      <c r="R53" s="111">
        <v>243</v>
      </c>
      <c r="S53" s="120">
        <v>117</v>
      </c>
      <c r="T53" s="121">
        <v>126</v>
      </c>
      <c r="U53" s="123"/>
      <c r="V53" s="111">
        <v>98</v>
      </c>
      <c r="W53" s="120">
        <v>7</v>
      </c>
      <c r="X53" s="120">
        <v>68</v>
      </c>
      <c r="Y53" s="120">
        <v>19</v>
      </c>
      <c r="Z53" s="120">
        <v>4</v>
      </c>
      <c r="AA53" s="121">
        <v>0</v>
      </c>
      <c r="AB53" s="123"/>
      <c r="AC53" s="111">
        <v>22</v>
      </c>
      <c r="AD53" s="112">
        <v>9</v>
      </c>
      <c r="AE53" s="112">
        <v>13</v>
      </c>
      <c r="AF53" s="111">
        <v>5</v>
      </c>
      <c r="AG53" s="120">
        <v>2</v>
      </c>
      <c r="AH53" s="117">
        <v>3</v>
      </c>
      <c r="AI53" s="111">
        <v>11</v>
      </c>
      <c r="AJ53" s="120">
        <v>4</v>
      </c>
      <c r="AK53" s="117">
        <v>7</v>
      </c>
      <c r="AL53" s="111">
        <v>3</v>
      </c>
      <c r="AM53" s="120">
        <v>1</v>
      </c>
      <c r="AN53" s="117">
        <v>2</v>
      </c>
      <c r="AO53" s="111">
        <v>2</v>
      </c>
      <c r="AP53" s="120">
        <v>1</v>
      </c>
      <c r="AQ53" s="117">
        <v>1</v>
      </c>
      <c r="AR53" s="111">
        <v>1</v>
      </c>
      <c r="AS53" s="120">
        <v>1</v>
      </c>
      <c r="AT53" s="117">
        <v>0</v>
      </c>
      <c r="AU53" s="123"/>
      <c r="AV53" s="119">
        <v>353119</v>
      </c>
      <c r="AW53" s="120"/>
      <c r="AX53" s="117"/>
      <c r="AY53" s="119">
        <v>147144</v>
      </c>
      <c r="AZ53" s="120"/>
      <c r="BA53" s="117"/>
      <c r="BB53" s="119">
        <v>50013</v>
      </c>
      <c r="BC53" s="120"/>
      <c r="BD53" s="117"/>
      <c r="BE53" s="119">
        <v>113023</v>
      </c>
      <c r="BF53" s="120"/>
      <c r="BG53" s="117"/>
      <c r="BH53" s="119">
        <v>18465</v>
      </c>
      <c r="BI53" s="120"/>
      <c r="BJ53" s="117"/>
      <c r="BK53" s="119">
        <v>24474</v>
      </c>
      <c r="BL53" s="120"/>
      <c r="BM53" s="117"/>
    </row>
    <row r="54" spans="2:65" x14ac:dyDescent="0.25">
      <c r="B54" s="106">
        <v>43935</v>
      </c>
      <c r="C54" s="111">
        <v>4128</v>
      </c>
      <c r="D54" s="112">
        <v>2050</v>
      </c>
      <c r="E54" s="112">
        <v>2078</v>
      </c>
      <c r="F54" s="111">
        <v>1458</v>
      </c>
      <c r="G54" s="120">
        <v>652</v>
      </c>
      <c r="H54" s="121">
        <v>806</v>
      </c>
      <c r="I54" s="114">
        <v>480</v>
      </c>
      <c r="J54" s="120">
        <v>248</v>
      </c>
      <c r="K54" s="122">
        <v>232</v>
      </c>
      <c r="L54" s="111">
        <v>1541</v>
      </c>
      <c r="M54" s="120">
        <v>805</v>
      </c>
      <c r="N54" s="121">
        <v>736</v>
      </c>
      <c r="O54" s="114">
        <v>273</v>
      </c>
      <c r="P54" s="120">
        <v>155</v>
      </c>
      <c r="Q54" s="122">
        <v>118</v>
      </c>
      <c r="R54" s="111">
        <v>376</v>
      </c>
      <c r="S54" s="120">
        <v>190</v>
      </c>
      <c r="T54" s="121">
        <v>186</v>
      </c>
      <c r="U54" s="123"/>
      <c r="V54" s="111">
        <v>144</v>
      </c>
      <c r="W54" s="120">
        <v>30</v>
      </c>
      <c r="X54" s="120">
        <v>66</v>
      </c>
      <c r="Y54" s="120">
        <v>42</v>
      </c>
      <c r="Z54" s="120">
        <v>4</v>
      </c>
      <c r="AA54" s="121">
        <v>2</v>
      </c>
      <c r="AB54" s="123"/>
      <c r="AC54" s="111">
        <v>76</v>
      </c>
      <c r="AD54" s="112">
        <v>32</v>
      </c>
      <c r="AE54" s="112">
        <v>44</v>
      </c>
      <c r="AF54" s="111">
        <v>21</v>
      </c>
      <c r="AG54" s="120">
        <v>10</v>
      </c>
      <c r="AH54" s="117">
        <v>11</v>
      </c>
      <c r="AI54" s="111">
        <v>18</v>
      </c>
      <c r="AJ54" s="120">
        <v>13</v>
      </c>
      <c r="AK54" s="117">
        <v>5</v>
      </c>
      <c r="AL54" s="111">
        <v>34</v>
      </c>
      <c r="AM54" s="120">
        <v>7</v>
      </c>
      <c r="AN54" s="117">
        <v>27</v>
      </c>
      <c r="AO54" s="111">
        <v>1</v>
      </c>
      <c r="AP54" s="120">
        <v>1</v>
      </c>
      <c r="AQ54" s="117">
        <v>0</v>
      </c>
      <c r="AR54" s="111">
        <v>2</v>
      </c>
      <c r="AS54" s="120">
        <v>1</v>
      </c>
      <c r="AT54" s="117">
        <v>1</v>
      </c>
      <c r="AU54" s="123"/>
      <c r="AV54" s="119">
        <v>356629</v>
      </c>
      <c r="AW54" s="120"/>
      <c r="AX54" s="117"/>
      <c r="AY54" s="119">
        <v>148341</v>
      </c>
      <c r="AZ54" s="120"/>
      <c r="BA54" s="117"/>
      <c r="BB54" s="119">
        <v>50449</v>
      </c>
      <c r="BC54" s="120"/>
      <c r="BD54" s="117"/>
      <c r="BE54" s="119">
        <v>114321</v>
      </c>
      <c r="BF54" s="120"/>
      <c r="BG54" s="117"/>
      <c r="BH54" s="119">
        <v>18711</v>
      </c>
      <c r="BI54" s="120"/>
      <c r="BJ54" s="117"/>
      <c r="BK54" s="119">
        <v>24807</v>
      </c>
      <c r="BL54" s="120"/>
      <c r="BM54" s="117"/>
    </row>
    <row r="55" spans="2:65" x14ac:dyDescent="0.25">
      <c r="B55" s="106">
        <v>43936</v>
      </c>
      <c r="C55" s="111">
        <v>3274</v>
      </c>
      <c r="D55" s="112">
        <v>1642</v>
      </c>
      <c r="E55" s="112">
        <v>1632</v>
      </c>
      <c r="F55" s="111">
        <v>1253</v>
      </c>
      <c r="G55" s="120">
        <v>599</v>
      </c>
      <c r="H55" s="121">
        <v>654</v>
      </c>
      <c r="I55" s="114">
        <v>397</v>
      </c>
      <c r="J55" s="120">
        <v>193</v>
      </c>
      <c r="K55" s="122">
        <v>204</v>
      </c>
      <c r="L55" s="111">
        <v>1179</v>
      </c>
      <c r="M55" s="120">
        <v>608</v>
      </c>
      <c r="N55" s="121">
        <v>571</v>
      </c>
      <c r="O55" s="114">
        <v>147</v>
      </c>
      <c r="P55" s="120">
        <v>77</v>
      </c>
      <c r="Q55" s="122">
        <v>70</v>
      </c>
      <c r="R55" s="111">
        <v>298</v>
      </c>
      <c r="S55" s="120">
        <v>165</v>
      </c>
      <c r="T55" s="121">
        <v>133</v>
      </c>
      <c r="U55" s="123"/>
      <c r="V55" s="111">
        <v>153</v>
      </c>
      <c r="W55" s="120">
        <v>46</v>
      </c>
      <c r="X55" s="120">
        <v>45</v>
      </c>
      <c r="Y55" s="120">
        <v>48</v>
      </c>
      <c r="Z55" s="120">
        <v>12</v>
      </c>
      <c r="AA55" s="121">
        <v>2</v>
      </c>
      <c r="AB55" s="123"/>
      <c r="AC55" s="111">
        <v>122</v>
      </c>
      <c r="AD55" s="112">
        <v>55</v>
      </c>
      <c r="AE55" s="112">
        <v>67</v>
      </c>
      <c r="AF55" s="111">
        <v>31</v>
      </c>
      <c r="AG55" s="120">
        <v>19</v>
      </c>
      <c r="AH55" s="117">
        <v>12</v>
      </c>
      <c r="AI55" s="111">
        <v>50</v>
      </c>
      <c r="AJ55" s="120">
        <v>25</v>
      </c>
      <c r="AK55" s="117">
        <v>25</v>
      </c>
      <c r="AL55" s="111">
        <v>40</v>
      </c>
      <c r="AM55" s="120">
        <v>11</v>
      </c>
      <c r="AN55" s="117">
        <v>29</v>
      </c>
      <c r="AO55" s="111">
        <v>0</v>
      </c>
      <c r="AP55" s="120">
        <v>0</v>
      </c>
      <c r="AQ55" s="117">
        <v>0</v>
      </c>
      <c r="AR55" s="111">
        <v>1</v>
      </c>
      <c r="AS55" s="120">
        <v>0</v>
      </c>
      <c r="AT55" s="117">
        <v>1</v>
      </c>
      <c r="AU55" s="123"/>
      <c r="AV55" s="119">
        <v>359316</v>
      </c>
      <c r="AW55" s="120"/>
      <c r="AX55" s="117"/>
      <c r="AY55" s="119">
        <v>149329</v>
      </c>
      <c r="AZ55" s="120"/>
      <c r="BA55" s="117"/>
      <c r="BB55" s="119">
        <v>50603</v>
      </c>
      <c r="BC55" s="120"/>
      <c r="BD55" s="117"/>
      <c r="BE55" s="119">
        <v>115368</v>
      </c>
      <c r="BF55" s="120"/>
      <c r="BG55" s="117"/>
      <c r="BH55" s="119">
        <v>18864</v>
      </c>
      <c r="BI55" s="120"/>
      <c r="BJ55" s="117"/>
      <c r="BK55" s="119">
        <v>25062</v>
      </c>
      <c r="BL55" s="120"/>
      <c r="BM55" s="117"/>
    </row>
    <row r="56" spans="2:65" x14ac:dyDescent="0.25">
      <c r="B56" s="106">
        <v>43937</v>
      </c>
      <c r="C56" s="111">
        <v>2966</v>
      </c>
      <c r="D56" s="112">
        <v>1447</v>
      </c>
      <c r="E56" s="112">
        <v>1519</v>
      </c>
      <c r="F56" s="111">
        <v>1063</v>
      </c>
      <c r="G56" s="120">
        <v>486</v>
      </c>
      <c r="H56" s="121">
        <v>577</v>
      </c>
      <c r="I56" s="114">
        <v>384</v>
      </c>
      <c r="J56" s="120">
        <v>162</v>
      </c>
      <c r="K56" s="122">
        <v>222</v>
      </c>
      <c r="L56" s="111">
        <v>1132</v>
      </c>
      <c r="M56" s="120">
        <v>601</v>
      </c>
      <c r="N56" s="121">
        <v>531</v>
      </c>
      <c r="O56" s="114">
        <v>143</v>
      </c>
      <c r="P56" s="120">
        <v>77</v>
      </c>
      <c r="Q56" s="122">
        <v>66</v>
      </c>
      <c r="R56" s="111">
        <v>244</v>
      </c>
      <c r="S56" s="120">
        <v>121</v>
      </c>
      <c r="T56" s="121">
        <v>123</v>
      </c>
      <c r="U56" s="123"/>
      <c r="V56" s="111">
        <v>112</v>
      </c>
      <c r="W56" s="120">
        <v>26</v>
      </c>
      <c r="X56" s="120">
        <v>49</v>
      </c>
      <c r="Y56" s="120">
        <v>29</v>
      </c>
      <c r="Z56" s="120">
        <v>5</v>
      </c>
      <c r="AA56" s="121">
        <v>3</v>
      </c>
      <c r="AB56" s="123"/>
      <c r="AC56" s="111">
        <v>63</v>
      </c>
      <c r="AD56" s="112">
        <v>25</v>
      </c>
      <c r="AE56" s="112">
        <v>38</v>
      </c>
      <c r="AF56" s="111">
        <v>15</v>
      </c>
      <c r="AG56" s="120">
        <v>5</v>
      </c>
      <c r="AH56" s="117">
        <v>10</v>
      </c>
      <c r="AI56" s="111">
        <v>33</v>
      </c>
      <c r="AJ56" s="120">
        <v>12</v>
      </c>
      <c r="AK56" s="117">
        <v>21</v>
      </c>
      <c r="AL56" s="111">
        <v>8</v>
      </c>
      <c r="AM56" s="120">
        <v>4</v>
      </c>
      <c r="AN56" s="117">
        <v>4</v>
      </c>
      <c r="AO56" s="111">
        <v>5</v>
      </c>
      <c r="AP56" s="120">
        <v>4</v>
      </c>
      <c r="AQ56" s="117">
        <v>1</v>
      </c>
      <c r="AR56" s="111">
        <v>2</v>
      </c>
      <c r="AS56" s="120">
        <v>0</v>
      </c>
      <c r="AT56" s="117">
        <v>2</v>
      </c>
      <c r="AU56" s="123"/>
      <c r="AV56" s="119">
        <v>361669</v>
      </c>
      <c r="AW56" s="120"/>
      <c r="AX56" s="117"/>
      <c r="AY56" s="119">
        <v>150132</v>
      </c>
      <c r="AZ56" s="120"/>
      <c r="BA56" s="117"/>
      <c r="BB56" s="119">
        <v>51009</v>
      </c>
      <c r="BC56" s="120"/>
      <c r="BD56" s="117"/>
      <c r="BE56" s="119">
        <v>116279</v>
      </c>
      <c r="BF56" s="120"/>
      <c r="BG56" s="117"/>
      <c r="BH56" s="119">
        <v>18956</v>
      </c>
      <c r="BI56" s="120"/>
      <c r="BJ56" s="117"/>
      <c r="BK56" s="119">
        <v>25293</v>
      </c>
      <c r="BL56" s="120"/>
      <c r="BM56" s="117"/>
    </row>
    <row r="57" spans="2:65" x14ac:dyDescent="0.25">
      <c r="B57" s="106">
        <v>43938</v>
      </c>
      <c r="C57" s="111">
        <v>3011</v>
      </c>
      <c r="D57" s="112">
        <v>1457</v>
      </c>
      <c r="E57" s="112">
        <v>1554</v>
      </c>
      <c r="F57" s="111">
        <v>1044</v>
      </c>
      <c r="G57" s="120">
        <v>472</v>
      </c>
      <c r="H57" s="121">
        <v>572</v>
      </c>
      <c r="I57" s="114">
        <v>379</v>
      </c>
      <c r="J57" s="120">
        <v>190</v>
      </c>
      <c r="K57" s="122">
        <v>189</v>
      </c>
      <c r="L57" s="111">
        <v>1199</v>
      </c>
      <c r="M57" s="120">
        <v>592</v>
      </c>
      <c r="N57" s="121">
        <v>607</v>
      </c>
      <c r="O57" s="114">
        <v>122</v>
      </c>
      <c r="P57" s="120">
        <v>58</v>
      </c>
      <c r="Q57" s="122">
        <v>64</v>
      </c>
      <c r="R57" s="111">
        <v>267</v>
      </c>
      <c r="S57" s="120">
        <v>145</v>
      </c>
      <c r="T57" s="121">
        <v>122</v>
      </c>
      <c r="U57" s="123"/>
      <c r="V57" s="111">
        <v>120</v>
      </c>
      <c r="W57" s="120">
        <v>40</v>
      </c>
      <c r="X57" s="120">
        <v>38</v>
      </c>
      <c r="Y57" s="120">
        <v>27</v>
      </c>
      <c r="Z57" s="120">
        <v>8</v>
      </c>
      <c r="AA57" s="121">
        <v>7</v>
      </c>
      <c r="AB57" s="123"/>
      <c r="AC57" s="111">
        <v>75</v>
      </c>
      <c r="AD57" s="112">
        <v>37</v>
      </c>
      <c r="AE57" s="112">
        <v>38</v>
      </c>
      <c r="AF57" s="111">
        <v>27</v>
      </c>
      <c r="AG57" s="120">
        <v>18</v>
      </c>
      <c r="AH57" s="117">
        <v>9</v>
      </c>
      <c r="AI57" s="111">
        <v>20</v>
      </c>
      <c r="AJ57" s="120">
        <v>9</v>
      </c>
      <c r="AK57" s="117">
        <v>11</v>
      </c>
      <c r="AL57" s="111">
        <v>25</v>
      </c>
      <c r="AM57" s="120">
        <v>9</v>
      </c>
      <c r="AN57" s="117">
        <v>16</v>
      </c>
      <c r="AO57" s="111">
        <v>2</v>
      </c>
      <c r="AP57" s="120">
        <v>0</v>
      </c>
      <c r="AQ57" s="117">
        <v>2</v>
      </c>
      <c r="AR57" s="111">
        <v>1</v>
      </c>
      <c r="AS57" s="120">
        <v>1</v>
      </c>
      <c r="AT57" s="117">
        <v>0</v>
      </c>
      <c r="AU57" s="123"/>
      <c r="AV57" s="119">
        <v>364339</v>
      </c>
      <c r="AW57" s="120"/>
      <c r="AX57" s="117"/>
      <c r="AY57" s="119">
        <v>151078</v>
      </c>
      <c r="AZ57" s="120"/>
      <c r="BA57" s="117"/>
      <c r="BB57" s="119">
        <v>51315</v>
      </c>
      <c r="BC57" s="120"/>
      <c r="BD57" s="117"/>
      <c r="BE57" s="119">
        <v>117363</v>
      </c>
      <c r="BF57" s="120"/>
      <c r="BG57" s="117"/>
      <c r="BH57" s="119">
        <v>19030</v>
      </c>
      <c r="BI57" s="120"/>
      <c r="BJ57" s="117"/>
      <c r="BK57" s="119">
        <v>25553</v>
      </c>
      <c r="BL57" s="120"/>
      <c r="BM57" s="117"/>
    </row>
    <row r="58" spans="2:65" x14ac:dyDescent="0.25">
      <c r="B58" s="106">
        <v>43939</v>
      </c>
      <c r="C58" s="111">
        <v>156</v>
      </c>
      <c r="D58" s="112">
        <v>81</v>
      </c>
      <c r="E58" s="112">
        <v>75</v>
      </c>
      <c r="F58" s="111">
        <v>41</v>
      </c>
      <c r="G58" s="120">
        <v>26</v>
      </c>
      <c r="H58" s="121">
        <v>15</v>
      </c>
      <c r="I58" s="114">
        <v>18</v>
      </c>
      <c r="J58" s="120">
        <v>5</v>
      </c>
      <c r="K58" s="122">
        <v>13</v>
      </c>
      <c r="L58" s="111">
        <v>83</v>
      </c>
      <c r="M58" s="120">
        <v>43</v>
      </c>
      <c r="N58" s="121">
        <v>40</v>
      </c>
      <c r="O58" s="114">
        <v>4</v>
      </c>
      <c r="P58" s="120">
        <v>3</v>
      </c>
      <c r="Q58" s="122">
        <v>1</v>
      </c>
      <c r="R58" s="111">
        <v>10</v>
      </c>
      <c r="S58" s="120">
        <v>4</v>
      </c>
      <c r="T58" s="121">
        <v>6</v>
      </c>
      <c r="U58" s="123"/>
      <c r="V58" s="111">
        <v>1</v>
      </c>
      <c r="W58" s="120">
        <v>1</v>
      </c>
      <c r="X58" s="120">
        <v>0</v>
      </c>
      <c r="Y58" s="120">
        <v>0</v>
      </c>
      <c r="Z58" s="120">
        <v>0</v>
      </c>
      <c r="AA58" s="121">
        <v>0</v>
      </c>
      <c r="AB58" s="123"/>
      <c r="AC58" s="111">
        <v>9</v>
      </c>
      <c r="AD58" s="112">
        <v>5</v>
      </c>
      <c r="AE58" s="112">
        <v>4</v>
      </c>
      <c r="AF58" s="111">
        <v>8</v>
      </c>
      <c r="AG58" s="120">
        <v>4</v>
      </c>
      <c r="AH58" s="117">
        <v>4</v>
      </c>
      <c r="AI58" s="111">
        <v>1</v>
      </c>
      <c r="AJ58" s="120">
        <v>1</v>
      </c>
      <c r="AK58" s="117">
        <v>0</v>
      </c>
      <c r="AL58" s="111">
        <v>0</v>
      </c>
      <c r="AM58" s="120">
        <v>0</v>
      </c>
      <c r="AN58" s="117">
        <v>0</v>
      </c>
      <c r="AO58" s="111">
        <v>0</v>
      </c>
      <c r="AP58" s="120">
        <v>0</v>
      </c>
      <c r="AQ58" s="117">
        <v>0</v>
      </c>
      <c r="AR58" s="111">
        <v>0</v>
      </c>
      <c r="AS58" s="120">
        <v>0</v>
      </c>
      <c r="AT58" s="117">
        <v>0</v>
      </c>
      <c r="AU58" s="123"/>
      <c r="AV58" s="124">
        <v>364339</v>
      </c>
      <c r="AW58" s="110"/>
      <c r="AX58" s="125"/>
      <c r="AY58" s="124">
        <v>151078</v>
      </c>
      <c r="AZ58" s="110"/>
      <c r="BA58" s="125"/>
      <c r="BB58" s="124">
        <v>51315</v>
      </c>
      <c r="BC58" s="110"/>
      <c r="BD58" s="125"/>
      <c r="BE58" s="124">
        <v>117363</v>
      </c>
      <c r="BF58" s="110"/>
      <c r="BG58" s="125"/>
      <c r="BH58" s="124">
        <v>19030</v>
      </c>
      <c r="BI58" s="110"/>
      <c r="BJ58" s="125"/>
      <c r="BK58" s="124">
        <v>25553</v>
      </c>
      <c r="BL58" s="110"/>
      <c r="BM58" s="125"/>
    </row>
    <row r="59" spans="2:65" x14ac:dyDescent="0.25">
      <c r="B59" s="106">
        <v>43940</v>
      </c>
      <c r="C59" s="111">
        <v>126</v>
      </c>
      <c r="D59" s="112">
        <v>58</v>
      </c>
      <c r="E59" s="112">
        <v>68</v>
      </c>
      <c r="F59" s="111">
        <v>16</v>
      </c>
      <c r="G59" s="120">
        <v>6</v>
      </c>
      <c r="H59" s="121">
        <v>10</v>
      </c>
      <c r="I59" s="114">
        <v>11</v>
      </c>
      <c r="J59" s="120">
        <v>3</v>
      </c>
      <c r="K59" s="122">
        <v>8</v>
      </c>
      <c r="L59" s="111">
        <v>54</v>
      </c>
      <c r="M59" s="120">
        <v>24</v>
      </c>
      <c r="N59" s="121">
        <v>30</v>
      </c>
      <c r="O59" s="114">
        <v>3</v>
      </c>
      <c r="P59" s="120">
        <v>3</v>
      </c>
      <c r="Q59" s="122">
        <v>0</v>
      </c>
      <c r="R59" s="111">
        <v>42</v>
      </c>
      <c r="S59" s="120">
        <v>22</v>
      </c>
      <c r="T59" s="121">
        <v>20</v>
      </c>
      <c r="U59" s="123"/>
      <c r="V59" s="111">
        <v>2</v>
      </c>
      <c r="W59" s="120">
        <v>2</v>
      </c>
      <c r="X59" s="120">
        <v>0</v>
      </c>
      <c r="Y59" s="120">
        <v>0</v>
      </c>
      <c r="Z59" s="120">
        <v>0</v>
      </c>
      <c r="AA59" s="121">
        <v>0</v>
      </c>
      <c r="AB59" s="123"/>
      <c r="AC59" s="111">
        <v>17</v>
      </c>
      <c r="AD59" s="112">
        <v>7</v>
      </c>
      <c r="AE59" s="112">
        <v>10</v>
      </c>
      <c r="AF59" s="111">
        <v>3</v>
      </c>
      <c r="AG59" s="120">
        <v>1</v>
      </c>
      <c r="AH59" s="117">
        <v>2</v>
      </c>
      <c r="AI59" s="111">
        <v>10</v>
      </c>
      <c r="AJ59" s="120">
        <v>3</v>
      </c>
      <c r="AK59" s="117">
        <v>7</v>
      </c>
      <c r="AL59" s="111">
        <v>3</v>
      </c>
      <c r="AM59" s="120">
        <v>2</v>
      </c>
      <c r="AN59" s="117">
        <v>1</v>
      </c>
      <c r="AO59" s="111">
        <v>1</v>
      </c>
      <c r="AP59" s="120">
        <v>1</v>
      </c>
      <c r="AQ59" s="117">
        <v>0</v>
      </c>
      <c r="AR59" s="111">
        <v>0</v>
      </c>
      <c r="AS59" s="120">
        <v>0</v>
      </c>
      <c r="AT59" s="117">
        <v>0</v>
      </c>
      <c r="AU59" s="123"/>
      <c r="AV59" s="124">
        <v>364339</v>
      </c>
      <c r="AW59" s="110"/>
      <c r="AX59" s="125"/>
      <c r="AY59" s="124">
        <v>151078</v>
      </c>
      <c r="AZ59" s="110"/>
      <c r="BA59" s="125"/>
      <c r="BB59" s="124">
        <v>51315</v>
      </c>
      <c r="BC59" s="110"/>
      <c r="BD59" s="125"/>
      <c r="BE59" s="124">
        <v>117363</v>
      </c>
      <c r="BF59" s="110"/>
      <c r="BG59" s="125"/>
      <c r="BH59" s="124">
        <v>19030</v>
      </c>
      <c r="BI59" s="110"/>
      <c r="BJ59" s="125"/>
      <c r="BK59" s="124">
        <v>25553</v>
      </c>
      <c r="BL59" s="110"/>
      <c r="BM59" s="125"/>
    </row>
    <row r="60" spans="2:65" x14ac:dyDescent="0.25">
      <c r="B60" s="106">
        <v>43941</v>
      </c>
      <c r="C60" s="111">
        <v>3082</v>
      </c>
      <c r="D60" s="112">
        <v>1512</v>
      </c>
      <c r="E60" s="112">
        <v>1570</v>
      </c>
      <c r="F60" s="111">
        <v>1071</v>
      </c>
      <c r="G60" s="120">
        <v>477</v>
      </c>
      <c r="H60" s="121">
        <v>594</v>
      </c>
      <c r="I60" s="114">
        <v>416</v>
      </c>
      <c r="J60" s="120">
        <v>201</v>
      </c>
      <c r="K60" s="122">
        <v>215</v>
      </c>
      <c r="L60" s="111">
        <v>1205</v>
      </c>
      <c r="M60" s="120">
        <v>611</v>
      </c>
      <c r="N60" s="121">
        <v>594</v>
      </c>
      <c r="O60" s="114">
        <v>108</v>
      </c>
      <c r="P60" s="120">
        <v>60</v>
      </c>
      <c r="Q60" s="122">
        <v>48</v>
      </c>
      <c r="R60" s="111">
        <v>282</v>
      </c>
      <c r="S60" s="120">
        <v>163</v>
      </c>
      <c r="T60" s="121">
        <v>119</v>
      </c>
      <c r="U60" s="123"/>
      <c r="V60" s="111">
        <v>200</v>
      </c>
      <c r="W60" s="120">
        <v>80</v>
      </c>
      <c r="X60" s="120">
        <v>60</v>
      </c>
      <c r="Y60" s="120">
        <v>50</v>
      </c>
      <c r="Z60" s="120">
        <v>8</v>
      </c>
      <c r="AA60" s="121">
        <v>2</v>
      </c>
      <c r="AB60" s="123"/>
      <c r="AC60" s="111">
        <v>122</v>
      </c>
      <c r="AD60" s="112">
        <v>74</v>
      </c>
      <c r="AE60" s="112">
        <v>48</v>
      </c>
      <c r="AF60" s="111">
        <v>34</v>
      </c>
      <c r="AG60" s="120">
        <v>17</v>
      </c>
      <c r="AH60" s="117">
        <v>17</v>
      </c>
      <c r="AI60" s="111">
        <v>51</v>
      </c>
      <c r="AJ60" s="120">
        <v>30</v>
      </c>
      <c r="AK60" s="117">
        <v>21</v>
      </c>
      <c r="AL60" s="111">
        <v>30</v>
      </c>
      <c r="AM60" s="120">
        <v>23</v>
      </c>
      <c r="AN60" s="117">
        <v>7</v>
      </c>
      <c r="AO60" s="111">
        <v>6</v>
      </c>
      <c r="AP60" s="120">
        <v>3</v>
      </c>
      <c r="AQ60" s="117">
        <v>3</v>
      </c>
      <c r="AR60" s="111">
        <v>1</v>
      </c>
      <c r="AS60" s="120">
        <v>1</v>
      </c>
      <c r="AT60" s="117">
        <v>0</v>
      </c>
      <c r="AU60" s="123"/>
      <c r="AV60" s="124">
        <v>368305</v>
      </c>
      <c r="AW60" s="110"/>
      <c r="AX60" s="125"/>
      <c r="AY60" s="124">
        <v>152597</v>
      </c>
      <c r="AZ60" s="110"/>
      <c r="BA60" s="125"/>
      <c r="BB60" s="124">
        <v>51776</v>
      </c>
      <c r="BC60" s="110"/>
      <c r="BD60" s="125"/>
      <c r="BE60" s="124">
        <v>118866</v>
      </c>
      <c r="BF60" s="110"/>
      <c r="BG60" s="125"/>
      <c r="BH60" s="124">
        <v>19158</v>
      </c>
      <c r="BI60" s="110"/>
      <c r="BJ60" s="125"/>
      <c r="BK60" s="124">
        <v>25908</v>
      </c>
      <c r="BL60" s="110"/>
      <c r="BM60" s="125"/>
    </row>
    <row r="61" spans="2:65" x14ac:dyDescent="0.25">
      <c r="B61" s="106">
        <v>43942</v>
      </c>
      <c r="C61" s="111">
        <v>2965</v>
      </c>
      <c r="D61" s="112">
        <v>1408</v>
      </c>
      <c r="E61" s="112">
        <v>1557</v>
      </c>
      <c r="F61" s="111">
        <v>1060</v>
      </c>
      <c r="G61" s="120">
        <v>463</v>
      </c>
      <c r="H61" s="121">
        <v>597</v>
      </c>
      <c r="I61" s="114">
        <v>372</v>
      </c>
      <c r="J61" s="120">
        <v>181</v>
      </c>
      <c r="K61" s="122">
        <v>191</v>
      </c>
      <c r="L61" s="111">
        <v>1166</v>
      </c>
      <c r="M61" s="120">
        <v>566</v>
      </c>
      <c r="N61" s="121">
        <v>600</v>
      </c>
      <c r="O61" s="114">
        <v>115</v>
      </c>
      <c r="P61" s="120">
        <v>67</v>
      </c>
      <c r="Q61" s="122">
        <v>48</v>
      </c>
      <c r="R61" s="111">
        <v>252</v>
      </c>
      <c r="S61" s="120">
        <v>131</v>
      </c>
      <c r="T61" s="121">
        <v>121</v>
      </c>
      <c r="U61" s="123"/>
      <c r="V61" s="111">
        <v>124</v>
      </c>
      <c r="W61" s="120">
        <v>41</v>
      </c>
      <c r="X61" s="120">
        <v>53</v>
      </c>
      <c r="Y61" s="120">
        <v>15</v>
      </c>
      <c r="Z61" s="120">
        <v>14</v>
      </c>
      <c r="AA61" s="121">
        <v>1</v>
      </c>
      <c r="AB61" s="123"/>
      <c r="AC61" s="111">
        <v>89</v>
      </c>
      <c r="AD61" s="112">
        <v>52</v>
      </c>
      <c r="AE61" s="112">
        <v>37</v>
      </c>
      <c r="AF61" s="111">
        <v>32</v>
      </c>
      <c r="AG61" s="120">
        <v>17</v>
      </c>
      <c r="AH61" s="117">
        <v>15</v>
      </c>
      <c r="AI61" s="111">
        <v>19</v>
      </c>
      <c r="AJ61" s="120">
        <v>10</v>
      </c>
      <c r="AK61" s="117">
        <v>9</v>
      </c>
      <c r="AL61" s="111">
        <v>17</v>
      </c>
      <c r="AM61" s="120">
        <v>8</v>
      </c>
      <c r="AN61" s="117">
        <v>9</v>
      </c>
      <c r="AO61" s="111">
        <v>19</v>
      </c>
      <c r="AP61" s="120">
        <v>16</v>
      </c>
      <c r="AQ61" s="117">
        <v>3</v>
      </c>
      <c r="AR61" s="111">
        <v>2</v>
      </c>
      <c r="AS61" s="120">
        <v>1</v>
      </c>
      <c r="AT61" s="117">
        <v>1</v>
      </c>
      <c r="AU61" s="126"/>
      <c r="AV61" s="124">
        <v>370811</v>
      </c>
      <c r="AW61" s="127">
        <v>165317</v>
      </c>
      <c r="AX61" s="128">
        <v>205494</v>
      </c>
      <c r="AY61" s="124">
        <v>153509</v>
      </c>
      <c r="AZ61" s="127">
        <v>66924</v>
      </c>
      <c r="BA61" s="128">
        <v>86585</v>
      </c>
      <c r="BB61" s="124">
        <v>52045</v>
      </c>
      <c r="BC61" s="127">
        <v>23225</v>
      </c>
      <c r="BD61" s="128">
        <v>28820</v>
      </c>
      <c r="BE61" s="124">
        <v>119873</v>
      </c>
      <c r="BF61" s="127">
        <v>54082</v>
      </c>
      <c r="BG61" s="128">
        <v>65791</v>
      </c>
      <c r="BH61" s="124">
        <v>19242</v>
      </c>
      <c r="BI61" s="127">
        <v>9269</v>
      </c>
      <c r="BJ61" s="128">
        <v>9973</v>
      </c>
      <c r="BK61" s="124">
        <v>26142</v>
      </c>
      <c r="BL61" s="127">
        <v>11817</v>
      </c>
      <c r="BM61" s="128">
        <v>14325</v>
      </c>
    </row>
    <row r="62" spans="2:65" x14ac:dyDescent="0.25">
      <c r="B62" s="106">
        <v>43943</v>
      </c>
      <c r="C62" s="111">
        <v>2598</v>
      </c>
      <c r="D62" s="112">
        <v>1293</v>
      </c>
      <c r="E62" s="112">
        <v>1305</v>
      </c>
      <c r="F62" s="111">
        <v>948</v>
      </c>
      <c r="G62" s="120">
        <v>426</v>
      </c>
      <c r="H62" s="121">
        <v>522</v>
      </c>
      <c r="I62" s="114">
        <v>345</v>
      </c>
      <c r="J62" s="120">
        <v>179</v>
      </c>
      <c r="K62" s="122">
        <v>166</v>
      </c>
      <c r="L62" s="111">
        <v>971</v>
      </c>
      <c r="M62" s="120">
        <v>513</v>
      </c>
      <c r="N62" s="121">
        <v>458</v>
      </c>
      <c r="O62" s="114">
        <v>100</v>
      </c>
      <c r="P62" s="120">
        <v>43</v>
      </c>
      <c r="Q62" s="122">
        <v>57</v>
      </c>
      <c r="R62" s="111">
        <v>234</v>
      </c>
      <c r="S62" s="120">
        <v>132</v>
      </c>
      <c r="T62" s="121">
        <v>102</v>
      </c>
      <c r="U62" s="123"/>
      <c r="V62" s="111">
        <v>224</v>
      </c>
      <c r="W62" s="120">
        <v>77</v>
      </c>
      <c r="X62" s="120">
        <v>34</v>
      </c>
      <c r="Y62" s="120">
        <v>93</v>
      </c>
      <c r="Z62" s="120">
        <v>15</v>
      </c>
      <c r="AA62" s="121">
        <v>5</v>
      </c>
      <c r="AB62" s="123"/>
      <c r="AC62" s="111">
        <v>116</v>
      </c>
      <c r="AD62" s="112">
        <v>42</v>
      </c>
      <c r="AE62" s="112">
        <v>74</v>
      </c>
      <c r="AF62" s="111">
        <v>47</v>
      </c>
      <c r="AG62" s="120">
        <v>16</v>
      </c>
      <c r="AH62" s="117">
        <v>31</v>
      </c>
      <c r="AI62" s="111">
        <v>26</v>
      </c>
      <c r="AJ62" s="120">
        <v>11</v>
      </c>
      <c r="AK62" s="117">
        <v>15</v>
      </c>
      <c r="AL62" s="111">
        <v>31</v>
      </c>
      <c r="AM62" s="120">
        <v>14</v>
      </c>
      <c r="AN62" s="117">
        <v>17</v>
      </c>
      <c r="AO62" s="111">
        <v>8</v>
      </c>
      <c r="AP62" s="120">
        <v>1</v>
      </c>
      <c r="AQ62" s="117">
        <v>7</v>
      </c>
      <c r="AR62" s="111">
        <v>4</v>
      </c>
      <c r="AS62" s="120">
        <v>0</v>
      </c>
      <c r="AT62" s="117">
        <v>4</v>
      </c>
      <c r="AU62" s="126"/>
      <c r="AV62" s="124">
        <v>372934</v>
      </c>
      <c r="AW62" s="127">
        <v>166405</v>
      </c>
      <c r="AX62" s="128">
        <v>206529</v>
      </c>
      <c r="AY62" s="124">
        <v>154162</v>
      </c>
      <c r="AZ62" s="127">
        <v>67228</v>
      </c>
      <c r="BA62" s="128">
        <v>86934</v>
      </c>
      <c r="BB62" s="124">
        <v>52357</v>
      </c>
      <c r="BC62" s="127">
        <v>23390</v>
      </c>
      <c r="BD62" s="128">
        <v>28967</v>
      </c>
      <c r="BE62" s="124">
        <v>120745</v>
      </c>
      <c r="BF62" s="127">
        <v>54542</v>
      </c>
      <c r="BG62" s="128">
        <v>66203</v>
      </c>
      <c r="BH62" s="124">
        <v>19320</v>
      </c>
      <c r="BI62" s="127">
        <v>9307</v>
      </c>
      <c r="BJ62" s="128">
        <v>10013</v>
      </c>
      <c r="BK62" s="124">
        <v>26350</v>
      </c>
      <c r="BL62" s="127">
        <v>11938</v>
      </c>
      <c r="BM62" s="128">
        <v>14412</v>
      </c>
    </row>
    <row r="63" spans="2:65" x14ac:dyDescent="0.25">
      <c r="B63" s="106">
        <v>43944</v>
      </c>
      <c r="C63" s="111">
        <v>2452</v>
      </c>
      <c r="D63" s="112">
        <v>1205</v>
      </c>
      <c r="E63" s="112">
        <v>1247</v>
      </c>
      <c r="F63" s="111">
        <v>853</v>
      </c>
      <c r="G63" s="120">
        <v>385</v>
      </c>
      <c r="H63" s="121">
        <v>468</v>
      </c>
      <c r="I63" s="114">
        <v>291</v>
      </c>
      <c r="J63" s="120">
        <v>144</v>
      </c>
      <c r="K63" s="122">
        <v>147</v>
      </c>
      <c r="L63" s="111">
        <v>1064</v>
      </c>
      <c r="M63" s="120">
        <v>542</v>
      </c>
      <c r="N63" s="121">
        <v>522</v>
      </c>
      <c r="O63" s="114">
        <v>67</v>
      </c>
      <c r="P63" s="120">
        <v>42</v>
      </c>
      <c r="Q63" s="122">
        <v>25</v>
      </c>
      <c r="R63" s="111">
        <v>177</v>
      </c>
      <c r="S63" s="120">
        <v>92</v>
      </c>
      <c r="T63" s="121">
        <v>85</v>
      </c>
      <c r="U63" s="123"/>
      <c r="V63" s="111">
        <v>200</v>
      </c>
      <c r="W63" s="120">
        <v>101</v>
      </c>
      <c r="X63" s="120">
        <v>37</v>
      </c>
      <c r="Y63" s="120">
        <v>46</v>
      </c>
      <c r="Z63" s="120">
        <v>6</v>
      </c>
      <c r="AA63" s="121">
        <v>10</v>
      </c>
      <c r="AB63" s="123"/>
      <c r="AC63" s="111">
        <v>200</v>
      </c>
      <c r="AD63" s="112">
        <v>84</v>
      </c>
      <c r="AE63" s="112">
        <v>116</v>
      </c>
      <c r="AF63" s="111">
        <v>114</v>
      </c>
      <c r="AG63" s="120">
        <v>48</v>
      </c>
      <c r="AH63" s="117">
        <v>66</v>
      </c>
      <c r="AI63" s="111">
        <v>35</v>
      </c>
      <c r="AJ63" s="120">
        <v>14</v>
      </c>
      <c r="AK63" s="117">
        <v>21</v>
      </c>
      <c r="AL63" s="111">
        <v>37</v>
      </c>
      <c r="AM63" s="120">
        <v>17</v>
      </c>
      <c r="AN63" s="117">
        <v>20</v>
      </c>
      <c r="AO63" s="111">
        <v>6</v>
      </c>
      <c r="AP63" s="120">
        <v>5</v>
      </c>
      <c r="AQ63" s="117">
        <v>1</v>
      </c>
      <c r="AR63" s="111">
        <v>8</v>
      </c>
      <c r="AS63" s="120">
        <v>0</v>
      </c>
      <c r="AT63" s="117">
        <v>8</v>
      </c>
      <c r="AU63" s="126"/>
      <c r="AV63" s="124">
        <v>374802</v>
      </c>
      <c r="AW63" s="127">
        <v>167347</v>
      </c>
      <c r="AX63" s="128">
        <v>207455</v>
      </c>
      <c r="AY63" s="124">
        <v>154694</v>
      </c>
      <c r="AZ63" s="127">
        <v>67469</v>
      </c>
      <c r="BA63" s="128">
        <v>87225</v>
      </c>
      <c r="BB63" s="124">
        <v>52565</v>
      </c>
      <c r="BC63" s="127">
        <v>23505</v>
      </c>
      <c r="BD63" s="128">
        <v>29060</v>
      </c>
      <c r="BE63" s="124">
        <v>121662</v>
      </c>
      <c r="BF63" s="127">
        <v>55011</v>
      </c>
      <c r="BG63" s="128">
        <v>66651</v>
      </c>
      <c r="BH63" s="124">
        <v>19371</v>
      </c>
      <c r="BI63" s="127">
        <v>9334</v>
      </c>
      <c r="BJ63" s="128">
        <v>10037</v>
      </c>
      <c r="BK63" s="124">
        <v>26510</v>
      </c>
      <c r="BL63" s="127">
        <v>12028</v>
      </c>
      <c r="BM63" s="128">
        <v>14482</v>
      </c>
    </row>
    <row r="64" spans="2:65" x14ac:dyDescent="0.25">
      <c r="B64" s="106">
        <v>43945</v>
      </c>
      <c r="C64" s="111">
        <v>2093</v>
      </c>
      <c r="D64" s="112">
        <v>1024</v>
      </c>
      <c r="E64" s="112">
        <v>1069</v>
      </c>
      <c r="F64" s="111">
        <v>697</v>
      </c>
      <c r="G64" s="120">
        <v>329</v>
      </c>
      <c r="H64" s="121">
        <v>368</v>
      </c>
      <c r="I64" s="114">
        <v>269</v>
      </c>
      <c r="J64" s="120">
        <v>116</v>
      </c>
      <c r="K64" s="122">
        <v>153</v>
      </c>
      <c r="L64" s="111">
        <v>893</v>
      </c>
      <c r="M64" s="120">
        <v>459</v>
      </c>
      <c r="N64" s="121">
        <v>434</v>
      </c>
      <c r="O64" s="114">
        <v>79</v>
      </c>
      <c r="P64" s="120">
        <v>45</v>
      </c>
      <c r="Q64" s="122">
        <v>34</v>
      </c>
      <c r="R64" s="111">
        <v>155</v>
      </c>
      <c r="S64" s="120">
        <v>75</v>
      </c>
      <c r="T64" s="121">
        <v>80</v>
      </c>
      <c r="U64" s="123"/>
      <c r="V64" s="111">
        <v>192</v>
      </c>
      <c r="W64" s="120">
        <v>58</v>
      </c>
      <c r="X64" s="120">
        <v>48</v>
      </c>
      <c r="Y64" s="120">
        <v>56</v>
      </c>
      <c r="Z64" s="120">
        <v>29</v>
      </c>
      <c r="AA64" s="121">
        <v>1</v>
      </c>
      <c r="AB64" s="123"/>
      <c r="AC64" s="111">
        <v>100</v>
      </c>
      <c r="AD64" s="112">
        <v>50</v>
      </c>
      <c r="AE64" s="112">
        <v>50</v>
      </c>
      <c r="AF64" s="111">
        <v>45</v>
      </c>
      <c r="AG64" s="120">
        <v>23</v>
      </c>
      <c r="AH64" s="117">
        <v>22</v>
      </c>
      <c r="AI64" s="111">
        <v>24</v>
      </c>
      <c r="AJ64" s="120">
        <v>13</v>
      </c>
      <c r="AK64" s="117">
        <v>11</v>
      </c>
      <c r="AL64" s="111">
        <v>22</v>
      </c>
      <c r="AM64" s="120">
        <v>6</v>
      </c>
      <c r="AN64" s="117">
        <v>16</v>
      </c>
      <c r="AO64" s="111">
        <v>8</v>
      </c>
      <c r="AP64" s="120">
        <v>7</v>
      </c>
      <c r="AQ64" s="117">
        <v>1</v>
      </c>
      <c r="AR64" s="111">
        <v>1</v>
      </c>
      <c r="AS64" s="120">
        <v>1</v>
      </c>
      <c r="AT64" s="117">
        <v>0</v>
      </c>
      <c r="AU64" s="126"/>
      <c r="AV64" s="124">
        <v>377484</v>
      </c>
      <c r="AW64" s="127">
        <v>168520</v>
      </c>
      <c r="AX64" s="128">
        <v>208964</v>
      </c>
      <c r="AY64" s="124">
        <v>155678</v>
      </c>
      <c r="AZ64" s="127">
        <v>67851</v>
      </c>
      <c r="BA64" s="128">
        <v>87827</v>
      </c>
      <c r="BB64" s="124">
        <v>52818</v>
      </c>
      <c r="BC64" s="127">
        <v>23622</v>
      </c>
      <c r="BD64" s="128">
        <v>29196</v>
      </c>
      <c r="BE64" s="124">
        <v>122808</v>
      </c>
      <c r="BF64" s="127">
        <v>55549</v>
      </c>
      <c r="BG64" s="128">
        <v>67259</v>
      </c>
      <c r="BH64" s="124">
        <v>19466</v>
      </c>
      <c r="BI64" s="127">
        <v>9376</v>
      </c>
      <c r="BJ64" s="128">
        <v>10090</v>
      </c>
      <c r="BK64" s="124">
        <v>26714</v>
      </c>
      <c r="BL64" s="127">
        <v>12122</v>
      </c>
      <c r="BM64" s="128">
        <v>14592</v>
      </c>
    </row>
    <row r="65" spans="2:67" x14ac:dyDescent="0.25">
      <c r="B65" s="106">
        <v>43946</v>
      </c>
      <c r="C65" s="111">
        <v>69</v>
      </c>
      <c r="D65" s="112">
        <v>33</v>
      </c>
      <c r="E65" s="112">
        <v>36</v>
      </c>
      <c r="F65" s="111">
        <v>28</v>
      </c>
      <c r="G65" s="120">
        <v>9</v>
      </c>
      <c r="H65" s="121">
        <v>19</v>
      </c>
      <c r="I65" s="114">
        <v>4</v>
      </c>
      <c r="J65" s="120">
        <v>1</v>
      </c>
      <c r="K65" s="122">
        <v>3</v>
      </c>
      <c r="L65" s="111">
        <v>32</v>
      </c>
      <c r="M65" s="120">
        <v>18</v>
      </c>
      <c r="N65" s="121">
        <v>14</v>
      </c>
      <c r="O65" s="114">
        <v>2</v>
      </c>
      <c r="P65" s="120">
        <v>2</v>
      </c>
      <c r="Q65" s="122">
        <v>0</v>
      </c>
      <c r="R65" s="111">
        <v>3</v>
      </c>
      <c r="S65" s="120">
        <v>3</v>
      </c>
      <c r="T65" s="121">
        <v>0</v>
      </c>
      <c r="U65" s="123"/>
      <c r="V65" s="111">
        <v>0</v>
      </c>
      <c r="W65" s="120">
        <v>0</v>
      </c>
      <c r="X65" s="120">
        <v>0</v>
      </c>
      <c r="Y65" s="120">
        <v>0</v>
      </c>
      <c r="Z65" s="120">
        <v>0</v>
      </c>
      <c r="AA65" s="121">
        <v>0</v>
      </c>
      <c r="AB65" s="123"/>
      <c r="AC65" s="111">
        <v>7</v>
      </c>
      <c r="AD65" s="112">
        <v>5</v>
      </c>
      <c r="AE65" s="112">
        <v>2</v>
      </c>
      <c r="AF65" s="111">
        <v>4</v>
      </c>
      <c r="AG65" s="120">
        <v>3</v>
      </c>
      <c r="AH65" s="117">
        <v>1</v>
      </c>
      <c r="AI65" s="111">
        <v>2</v>
      </c>
      <c r="AJ65" s="120">
        <v>1</v>
      </c>
      <c r="AK65" s="117">
        <v>1</v>
      </c>
      <c r="AL65" s="111">
        <v>0</v>
      </c>
      <c r="AM65" s="120">
        <v>0</v>
      </c>
      <c r="AN65" s="117">
        <v>0</v>
      </c>
      <c r="AO65" s="111">
        <v>1</v>
      </c>
      <c r="AP65" s="120">
        <v>1</v>
      </c>
      <c r="AQ65" s="117">
        <v>0</v>
      </c>
      <c r="AR65" s="111">
        <v>0</v>
      </c>
      <c r="AS65" s="120">
        <v>0</v>
      </c>
      <c r="AT65" s="117">
        <v>0</v>
      </c>
      <c r="AU65" s="126"/>
      <c r="AV65" s="124">
        <v>377484</v>
      </c>
      <c r="AW65" s="127">
        <v>168520</v>
      </c>
      <c r="AX65" s="128">
        <v>208964</v>
      </c>
      <c r="AY65" s="124">
        <v>155678</v>
      </c>
      <c r="AZ65" s="127">
        <v>67851</v>
      </c>
      <c r="BA65" s="128">
        <v>87827</v>
      </c>
      <c r="BB65" s="124">
        <v>52818</v>
      </c>
      <c r="BC65" s="127">
        <v>23622</v>
      </c>
      <c r="BD65" s="128">
        <v>29196</v>
      </c>
      <c r="BE65" s="124">
        <v>122808</v>
      </c>
      <c r="BF65" s="127">
        <v>55549</v>
      </c>
      <c r="BG65" s="128">
        <v>67259</v>
      </c>
      <c r="BH65" s="124">
        <v>19466</v>
      </c>
      <c r="BI65" s="127">
        <v>9376</v>
      </c>
      <c r="BJ65" s="128">
        <v>10090</v>
      </c>
      <c r="BK65" s="124">
        <v>26714</v>
      </c>
      <c r="BL65" s="127">
        <v>12122</v>
      </c>
      <c r="BM65" s="128">
        <v>14592</v>
      </c>
    </row>
    <row r="66" spans="2:67" x14ac:dyDescent="0.25">
      <c r="B66" s="106">
        <v>43947</v>
      </c>
      <c r="C66" s="111">
        <v>82</v>
      </c>
      <c r="D66" s="112">
        <v>40</v>
      </c>
      <c r="E66" s="112">
        <v>42</v>
      </c>
      <c r="F66" s="111">
        <v>10</v>
      </c>
      <c r="G66" s="120">
        <v>6</v>
      </c>
      <c r="H66" s="121">
        <v>4</v>
      </c>
      <c r="I66" s="114">
        <v>5</v>
      </c>
      <c r="J66" s="120">
        <v>2</v>
      </c>
      <c r="K66" s="122">
        <v>3</v>
      </c>
      <c r="L66" s="111">
        <v>39</v>
      </c>
      <c r="M66" s="120">
        <v>18</v>
      </c>
      <c r="N66" s="121">
        <v>21</v>
      </c>
      <c r="O66" s="114">
        <v>3</v>
      </c>
      <c r="P66" s="120">
        <v>3</v>
      </c>
      <c r="Q66" s="122">
        <v>0</v>
      </c>
      <c r="R66" s="111">
        <v>25</v>
      </c>
      <c r="S66" s="120">
        <v>11</v>
      </c>
      <c r="T66" s="121">
        <v>14</v>
      </c>
      <c r="U66" s="123"/>
      <c r="V66" s="111">
        <v>0</v>
      </c>
      <c r="W66" s="120">
        <v>0</v>
      </c>
      <c r="X66" s="120">
        <v>0</v>
      </c>
      <c r="Y66" s="120">
        <v>0</v>
      </c>
      <c r="Z66" s="120">
        <v>0</v>
      </c>
      <c r="AA66" s="121">
        <v>0</v>
      </c>
      <c r="AB66" s="123"/>
      <c r="AC66" s="111">
        <v>15</v>
      </c>
      <c r="AD66" s="112">
        <v>6</v>
      </c>
      <c r="AE66" s="112">
        <v>9</v>
      </c>
      <c r="AF66" s="111">
        <v>3</v>
      </c>
      <c r="AG66" s="120">
        <v>3</v>
      </c>
      <c r="AH66" s="117">
        <v>0</v>
      </c>
      <c r="AI66" s="111">
        <v>9</v>
      </c>
      <c r="AJ66" s="120">
        <v>2</v>
      </c>
      <c r="AK66" s="117">
        <v>7</v>
      </c>
      <c r="AL66" s="111">
        <v>3</v>
      </c>
      <c r="AM66" s="120">
        <v>1</v>
      </c>
      <c r="AN66" s="117">
        <v>2</v>
      </c>
      <c r="AO66" s="111">
        <v>0</v>
      </c>
      <c r="AP66" s="120">
        <v>0</v>
      </c>
      <c r="AQ66" s="117">
        <v>0</v>
      </c>
      <c r="AR66" s="111">
        <v>0</v>
      </c>
      <c r="AS66" s="120">
        <v>0</v>
      </c>
      <c r="AT66" s="117">
        <v>0</v>
      </c>
      <c r="AU66" s="126"/>
      <c r="AV66" s="124">
        <v>377484</v>
      </c>
      <c r="AW66" s="127">
        <v>168520</v>
      </c>
      <c r="AX66" s="128">
        <v>208964</v>
      </c>
      <c r="AY66" s="124">
        <v>155678</v>
      </c>
      <c r="AZ66" s="127">
        <v>67851</v>
      </c>
      <c r="BA66" s="128">
        <v>87827</v>
      </c>
      <c r="BB66" s="124">
        <v>52818</v>
      </c>
      <c r="BC66" s="127">
        <v>23622</v>
      </c>
      <c r="BD66" s="128">
        <v>29196</v>
      </c>
      <c r="BE66" s="124">
        <v>122808</v>
      </c>
      <c r="BF66" s="127">
        <v>55549</v>
      </c>
      <c r="BG66" s="128">
        <v>67259</v>
      </c>
      <c r="BH66" s="124">
        <v>19466</v>
      </c>
      <c r="BI66" s="127">
        <v>9376</v>
      </c>
      <c r="BJ66" s="128">
        <v>10090</v>
      </c>
      <c r="BK66" s="124">
        <v>26714</v>
      </c>
      <c r="BL66" s="127">
        <v>12122</v>
      </c>
      <c r="BM66" s="128">
        <v>14592</v>
      </c>
    </row>
    <row r="67" spans="2:67" x14ac:dyDescent="0.25">
      <c r="B67" s="106">
        <v>43948</v>
      </c>
      <c r="C67" s="111">
        <v>2370</v>
      </c>
      <c r="D67" s="112">
        <v>1175</v>
      </c>
      <c r="E67" s="112">
        <v>1195</v>
      </c>
      <c r="F67" s="111">
        <v>849</v>
      </c>
      <c r="G67" s="120">
        <v>393</v>
      </c>
      <c r="H67" s="121">
        <v>456</v>
      </c>
      <c r="I67" s="114">
        <v>284</v>
      </c>
      <c r="J67" s="120">
        <v>129</v>
      </c>
      <c r="K67" s="122">
        <v>155</v>
      </c>
      <c r="L67" s="111">
        <v>924</v>
      </c>
      <c r="M67" s="120">
        <v>489</v>
      </c>
      <c r="N67" s="121">
        <v>435</v>
      </c>
      <c r="O67" s="114">
        <v>114</v>
      </c>
      <c r="P67" s="120">
        <v>64</v>
      </c>
      <c r="Q67" s="122">
        <v>50</v>
      </c>
      <c r="R67" s="111">
        <v>199</v>
      </c>
      <c r="S67" s="120">
        <v>100</v>
      </c>
      <c r="T67" s="121">
        <v>99</v>
      </c>
      <c r="U67" s="123"/>
      <c r="V67" s="111">
        <v>230</v>
      </c>
      <c r="W67" s="120">
        <v>70</v>
      </c>
      <c r="X67" s="120">
        <v>74</v>
      </c>
      <c r="Y67" s="120">
        <v>59</v>
      </c>
      <c r="Z67" s="120">
        <v>24</v>
      </c>
      <c r="AA67" s="121">
        <v>3</v>
      </c>
      <c r="AB67" s="123"/>
      <c r="AC67" s="111">
        <v>157</v>
      </c>
      <c r="AD67" s="112">
        <v>75</v>
      </c>
      <c r="AE67" s="112">
        <v>82</v>
      </c>
      <c r="AF67" s="111">
        <v>62</v>
      </c>
      <c r="AG67" s="120">
        <v>31</v>
      </c>
      <c r="AH67" s="117">
        <v>31</v>
      </c>
      <c r="AI67" s="111">
        <v>41</v>
      </c>
      <c r="AJ67" s="120">
        <v>12</v>
      </c>
      <c r="AK67" s="117">
        <v>29</v>
      </c>
      <c r="AL67" s="111">
        <v>43</v>
      </c>
      <c r="AM67" s="120">
        <v>24</v>
      </c>
      <c r="AN67" s="117">
        <v>19</v>
      </c>
      <c r="AO67" s="111">
        <v>10</v>
      </c>
      <c r="AP67" s="120">
        <v>7</v>
      </c>
      <c r="AQ67" s="117">
        <v>3</v>
      </c>
      <c r="AR67" s="111">
        <v>1</v>
      </c>
      <c r="AS67" s="120">
        <v>1</v>
      </c>
      <c r="AT67" s="117">
        <v>0</v>
      </c>
      <c r="AU67" s="126"/>
      <c r="AV67" s="124">
        <v>379171</v>
      </c>
      <c r="AW67" s="127">
        <v>169307</v>
      </c>
      <c r="AX67" s="128">
        <v>209864</v>
      </c>
      <c r="AY67" s="124">
        <v>156244</v>
      </c>
      <c r="AZ67" s="127">
        <v>68058</v>
      </c>
      <c r="BA67" s="128">
        <v>88186</v>
      </c>
      <c r="BB67" s="124">
        <v>53008</v>
      </c>
      <c r="BC67" s="127">
        <v>23690</v>
      </c>
      <c r="BD67" s="128">
        <v>29318</v>
      </c>
      <c r="BE67" s="124">
        <v>123480</v>
      </c>
      <c r="BF67" s="127">
        <v>55935</v>
      </c>
      <c r="BG67" s="128">
        <v>67545</v>
      </c>
      <c r="BH67" s="124">
        <v>19534</v>
      </c>
      <c r="BI67" s="127">
        <v>9407</v>
      </c>
      <c r="BJ67" s="128">
        <v>10127</v>
      </c>
      <c r="BK67" s="124">
        <v>26905</v>
      </c>
      <c r="BL67" s="127">
        <v>12217</v>
      </c>
      <c r="BM67" s="128">
        <v>14688</v>
      </c>
    </row>
    <row r="68" spans="2:67" x14ac:dyDescent="0.25">
      <c r="B68" s="106">
        <v>43949</v>
      </c>
      <c r="C68" s="111">
        <v>2133</v>
      </c>
      <c r="D68" s="112">
        <v>1061</v>
      </c>
      <c r="E68" s="112">
        <v>1072</v>
      </c>
      <c r="F68" s="111">
        <v>776</v>
      </c>
      <c r="G68" s="120">
        <v>378</v>
      </c>
      <c r="H68" s="121">
        <v>398</v>
      </c>
      <c r="I68" s="114">
        <v>236</v>
      </c>
      <c r="J68" s="120">
        <v>108</v>
      </c>
      <c r="K68" s="122">
        <v>128</v>
      </c>
      <c r="L68" s="111">
        <v>880</v>
      </c>
      <c r="M68" s="120">
        <v>449</v>
      </c>
      <c r="N68" s="121">
        <v>431</v>
      </c>
      <c r="O68" s="114">
        <v>80</v>
      </c>
      <c r="P68" s="120">
        <v>37</v>
      </c>
      <c r="Q68" s="122">
        <v>43</v>
      </c>
      <c r="R68" s="111">
        <v>161</v>
      </c>
      <c r="S68" s="120">
        <v>89</v>
      </c>
      <c r="T68" s="121">
        <v>72</v>
      </c>
      <c r="U68" s="123"/>
      <c r="V68" s="111">
        <v>123</v>
      </c>
      <c r="W68" s="120">
        <v>52</v>
      </c>
      <c r="X68" s="120">
        <v>24</v>
      </c>
      <c r="Y68" s="120">
        <v>43</v>
      </c>
      <c r="Z68" s="120">
        <v>3</v>
      </c>
      <c r="AA68" s="121">
        <v>1</v>
      </c>
      <c r="AB68" s="123"/>
      <c r="AC68" s="111">
        <v>87</v>
      </c>
      <c r="AD68" s="112">
        <v>41</v>
      </c>
      <c r="AE68" s="112">
        <v>46</v>
      </c>
      <c r="AF68" s="111">
        <v>48</v>
      </c>
      <c r="AG68" s="120">
        <v>27</v>
      </c>
      <c r="AH68" s="117">
        <v>21</v>
      </c>
      <c r="AI68" s="111">
        <v>25</v>
      </c>
      <c r="AJ68" s="120">
        <v>10</v>
      </c>
      <c r="AK68" s="117">
        <v>15</v>
      </c>
      <c r="AL68" s="111">
        <v>10</v>
      </c>
      <c r="AM68" s="120">
        <v>3</v>
      </c>
      <c r="AN68" s="117">
        <v>7</v>
      </c>
      <c r="AO68" s="111">
        <v>3</v>
      </c>
      <c r="AP68" s="120">
        <v>1</v>
      </c>
      <c r="AQ68" s="117">
        <v>2</v>
      </c>
      <c r="AR68" s="111">
        <v>1</v>
      </c>
      <c r="AS68" s="120">
        <v>0</v>
      </c>
      <c r="AT68" s="117">
        <v>1</v>
      </c>
      <c r="AU68" s="126"/>
      <c r="AV68" s="124">
        <v>380832</v>
      </c>
      <c r="AW68" s="110">
        <v>170142</v>
      </c>
      <c r="AX68" s="128">
        <v>210690</v>
      </c>
      <c r="AY68" s="124">
        <v>156917</v>
      </c>
      <c r="AZ68" s="110">
        <v>68368</v>
      </c>
      <c r="BA68" s="128">
        <v>88549</v>
      </c>
      <c r="BB68" s="124">
        <v>53157</v>
      </c>
      <c r="BC68" s="110">
        <v>23775</v>
      </c>
      <c r="BD68" s="128">
        <v>29382</v>
      </c>
      <c r="BE68" s="124">
        <v>124144</v>
      </c>
      <c r="BF68" s="110">
        <v>56276</v>
      </c>
      <c r="BG68" s="128">
        <v>67868</v>
      </c>
      <c r="BH68" s="124">
        <v>19577</v>
      </c>
      <c r="BI68" s="110">
        <v>9430</v>
      </c>
      <c r="BJ68" s="128">
        <v>10147</v>
      </c>
      <c r="BK68" s="124">
        <v>27037</v>
      </c>
      <c r="BL68" s="110">
        <v>12293</v>
      </c>
      <c r="BM68" s="128">
        <v>14744</v>
      </c>
    </row>
    <row r="69" spans="2:67" x14ac:dyDescent="0.25">
      <c r="B69" s="106">
        <v>43950</v>
      </c>
      <c r="C69" s="111">
        <v>2052</v>
      </c>
      <c r="D69" s="112">
        <v>1002</v>
      </c>
      <c r="E69" s="112">
        <v>1050</v>
      </c>
      <c r="F69" s="111">
        <v>804</v>
      </c>
      <c r="G69" s="120">
        <v>375</v>
      </c>
      <c r="H69" s="121">
        <v>429</v>
      </c>
      <c r="I69" s="114">
        <v>292</v>
      </c>
      <c r="J69" s="120">
        <v>144</v>
      </c>
      <c r="K69" s="122">
        <v>148</v>
      </c>
      <c r="L69" s="111">
        <v>726</v>
      </c>
      <c r="M69" s="120">
        <v>359</v>
      </c>
      <c r="N69" s="121">
        <v>367</v>
      </c>
      <c r="O69" s="114">
        <v>72</v>
      </c>
      <c r="P69" s="120">
        <v>43</v>
      </c>
      <c r="Q69" s="122">
        <v>29</v>
      </c>
      <c r="R69" s="111">
        <v>158</v>
      </c>
      <c r="S69" s="120">
        <v>81</v>
      </c>
      <c r="T69" s="121">
        <v>77</v>
      </c>
      <c r="U69" s="123"/>
      <c r="V69" s="111">
        <v>228</v>
      </c>
      <c r="W69" s="120">
        <v>75</v>
      </c>
      <c r="X69" s="120">
        <v>106</v>
      </c>
      <c r="Y69" s="120">
        <v>38</v>
      </c>
      <c r="Z69" s="120">
        <v>6</v>
      </c>
      <c r="AA69" s="121">
        <v>3</v>
      </c>
      <c r="AB69" s="123"/>
      <c r="AC69" s="111">
        <v>128</v>
      </c>
      <c r="AD69" s="112">
        <v>65</v>
      </c>
      <c r="AE69" s="112">
        <v>63</v>
      </c>
      <c r="AF69" s="111">
        <v>63</v>
      </c>
      <c r="AG69" s="120">
        <v>35</v>
      </c>
      <c r="AH69" s="117">
        <v>28</v>
      </c>
      <c r="AI69" s="111">
        <v>29</v>
      </c>
      <c r="AJ69" s="120">
        <v>14</v>
      </c>
      <c r="AK69" s="117">
        <v>15</v>
      </c>
      <c r="AL69" s="111">
        <v>32</v>
      </c>
      <c r="AM69" s="120">
        <v>15</v>
      </c>
      <c r="AN69" s="117">
        <v>17</v>
      </c>
      <c r="AO69" s="111">
        <v>2</v>
      </c>
      <c r="AP69" s="120">
        <v>1</v>
      </c>
      <c r="AQ69" s="117">
        <v>1</v>
      </c>
      <c r="AR69" s="111">
        <v>2</v>
      </c>
      <c r="AS69" s="120">
        <v>0</v>
      </c>
      <c r="AT69" s="117">
        <v>2</v>
      </c>
      <c r="AU69" s="126"/>
      <c r="AV69" s="124">
        <v>372875</v>
      </c>
      <c r="AW69" s="127">
        <v>167227</v>
      </c>
      <c r="AX69" s="128">
        <v>205648</v>
      </c>
      <c r="AY69" s="124">
        <v>153388</v>
      </c>
      <c r="AZ69" s="127">
        <v>67148</v>
      </c>
      <c r="BA69" s="128">
        <v>86240</v>
      </c>
      <c r="BB69" s="124">
        <v>51722</v>
      </c>
      <c r="BC69" s="127">
        <v>23208</v>
      </c>
      <c r="BD69" s="128">
        <v>28514</v>
      </c>
      <c r="BE69" s="124">
        <v>121935</v>
      </c>
      <c r="BF69" s="127">
        <v>55463</v>
      </c>
      <c r="BG69" s="128">
        <v>66472</v>
      </c>
      <c r="BH69" s="124">
        <v>19179</v>
      </c>
      <c r="BI69" s="127">
        <v>9282</v>
      </c>
      <c r="BJ69" s="128">
        <v>9897</v>
      </c>
      <c r="BK69" s="124">
        <v>26651</v>
      </c>
      <c r="BL69" s="127">
        <v>12126</v>
      </c>
      <c r="BM69" s="128">
        <v>14525</v>
      </c>
    </row>
    <row r="70" spans="2:67" x14ac:dyDescent="0.25">
      <c r="B70" s="106">
        <v>43951</v>
      </c>
      <c r="C70" s="111">
        <v>1922</v>
      </c>
      <c r="D70" s="112">
        <v>946</v>
      </c>
      <c r="E70" s="112">
        <v>976</v>
      </c>
      <c r="F70" s="111">
        <v>705</v>
      </c>
      <c r="G70" s="120">
        <v>329</v>
      </c>
      <c r="H70" s="121">
        <v>376</v>
      </c>
      <c r="I70" s="114">
        <v>260</v>
      </c>
      <c r="J70" s="120">
        <v>149</v>
      </c>
      <c r="K70" s="122">
        <v>111</v>
      </c>
      <c r="L70" s="111">
        <v>784</v>
      </c>
      <c r="M70" s="120">
        <v>392</v>
      </c>
      <c r="N70" s="121">
        <v>392</v>
      </c>
      <c r="O70" s="114">
        <v>72</v>
      </c>
      <c r="P70" s="120">
        <v>33</v>
      </c>
      <c r="Q70" s="122">
        <v>39</v>
      </c>
      <c r="R70" s="111">
        <v>101</v>
      </c>
      <c r="S70" s="120">
        <v>43</v>
      </c>
      <c r="T70" s="121">
        <v>58</v>
      </c>
      <c r="U70" s="123"/>
      <c r="V70" s="111">
        <v>174</v>
      </c>
      <c r="W70" s="120">
        <v>89</v>
      </c>
      <c r="X70" s="120">
        <v>51</v>
      </c>
      <c r="Y70" s="120">
        <v>25</v>
      </c>
      <c r="Z70" s="120">
        <v>7</v>
      </c>
      <c r="AA70" s="121">
        <v>2</v>
      </c>
      <c r="AB70" s="123"/>
      <c r="AC70" s="111">
        <v>136</v>
      </c>
      <c r="AD70" s="112">
        <v>71</v>
      </c>
      <c r="AE70" s="112">
        <v>65</v>
      </c>
      <c r="AF70" s="111">
        <v>66</v>
      </c>
      <c r="AG70" s="120">
        <v>33</v>
      </c>
      <c r="AH70" s="117">
        <v>33</v>
      </c>
      <c r="AI70" s="111">
        <v>35</v>
      </c>
      <c r="AJ70" s="120">
        <v>18</v>
      </c>
      <c r="AK70" s="117">
        <v>17</v>
      </c>
      <c r="AL70" s="111">
        <v>22</v>
      </c>
      <c r="AM70" s="120">
        <v>12</v>
      </c>
      <c r="AN70" s="117">
        <v>10</v>
      </c>
      <c r="AO70" s="111">
        <v>12</v>
      </c>
      <c r="AP70" s="120">
        <v>8</v>
      </c>
      <c r="AQ70" s="117">
        <v>4</v>
      </c>
      <c r="AR70" s="111">
        <v>1</v>
      </c>
      <c r="AS70" s="120">
        <v>0</v>
      </c>
      <c r="AT70" s="117">
        <v>1</v>
      </c>
      <c r="AU70" s="126"/>
      <c r="AV70" s="124">
        <v>368925</v>
      </c>
      <c r="AW70" s="127">
        <v>165620</v>
      </c>
      <c r="AX70" s="128">
        <v>203305</v>
      </c>
      <c r="AY70" s="124">
        <v>151853</v>
      </c>
      <c r="AZ70" s="127">
        <v>66541</v>
      </c>
      <c r="BA70" s="128">
        <v>85312</v>
      </c>
      <c r="BB70" s="124">
        <v>50807</v>
      </c>
      <c r="BC70" s="127">
        <v>22843</v>
      </c>
      <c r="BD70" s="128">
        <v>27964</v>
      </c>
      <c r="BE70" s="124">
        <v>121004</v>
      </c>
      <c r="BF70" s="127">
        <v>55067</v>
      </c>
      <c r="BG70" s="128">
        <v>65937</v>
      </c>
      <c r="BH70" s="124">
        <v>18882</v>
      </c>
      <c r="BI70" s="127">
        <v>9161</v>
      </c>
      <c r="BJ70" s="128">
        <v>9721</v>
      </c>
      <c r="BK70" s="124">
        <v>26379</v>
      </c>
      <c r="BL70" s="127">
        <v>12008</v>
      </c>
      <c r="BM70" s="128">
        <v>14371</v>
      </c>
    </row>
    <row r="71" spans="2:67" x14ac:dyDescent="0.25">
      <c r="B71" s="106">
        <v>43952</v>
      </c>
      <c r="C71" s="111">
        <v>123</v>
      </c>
      <c r="D71" s="112">
        <v>57</v>
      </c>
      <c r="E71" s="112">
        <v>66</v>
      </c>
      <c r="F71" s="111">
        <v>58</v>
      </c>
      <c r="G71" s="120">
        <v>20</v>
      </c>
      <c r="H71" s="121">
        <v>38</v>
      </c>
      <c r="I71" s="114">
        <v>19</v>
      </c>
      <c r="J71" s="120">
        <v>12</v>
      </c>
      <c r="K71" s="122">
        <v>7</v>
      </c>
      <c r="L71" s="111">
        <v>41</v>
      </c>
      <c r="M71" s="120">
        <v>24</v>
      </c>
      <c r="N71" s="121">
        <v>17</v>
      </c>
      <c r="O71" s="114">
        <v>2</v>
      </c>
      <c r="P71" s="120">
        <v>0</v>
      </c>
      <c r="Q71" s="122">
        <v>2</v>
      </c>
      <c r="R71" s="111">
        <v>3</v>
      </c>
      <c r="S71" s="120">
        <v>1</v>
      </c>
      <c r="T71" s="121">
        <v>2</v>
      </c>
      <c r="U71" s="123"/>
      <c r="V71" s="111">
        <v>5</v>
      </c>
      <c r="W71" s="120">
        <v>0</v>
      </c>
      <c r="X71" s="120">
        <v>1</v>
      </c>
      <c r="Y71" s="120">
        <v>4</v>
      </c>
      <c r="Z71" s="120">
        <v>0</v>
      </c>
      <c r="AA71" s="121">
        <v>0</v>
      </c>
      <c r="AB71" s="123"/>
      <c r="AC71" s="111">
        <v>6</v>
      </c>
      <c r="AD71" s="112">
        <v>3</v>
      </c>
      <c r="AE71" s="112">
        <v>3</v>
      </c>
      <c r="AF71" s="111">
        <v>4</v>
      </c>
      <c r="AG71" s="120">
        <v>3</v>
      </c>
      <c r="AH71" s="117">
        <v>1</v>
      </c>
      <c r="AI71" s="111">
        <v>0</v>
      </c>
      <c r="AJ71" s="120">
        <v>0</v>
      </c>
      <c r="AK71" s="117">
        <v>0</v>
      </c>
      <c r="AL71" s="111">
        <v>0</v>
      </c>
      <c r="AM71" s="120">
        <v>0</v>
      </c>
      <c r="AN71" s="117">
        <v>0</v>
      </c>
      <c r="AO71" s="111">
        <v>2</v>
      </c>
      <c r="AP71" s="120">
        <v>0</v>
      </c>
      <c r="AQ71" s="117">
        <v>2</v>
      </c>
      <c r="AR71" s="111">
        <v>0</v>
      </c>
      <c r="AS71" s="120">
        <v>0</v>
      </c>
      <c r="AT71" s="117">
        <v>0</v>
      </c>
      <c r="AU71" s="126"/>
      <c r="AV71" s="124">
        <v>368925</v>
      </c>
      <c r="AW71" s="127">
        <v>165620</v>
      </c>
      <c r="AX71" s="128">
        <v>203305</v>
      </c>
      <c r="AY71" s="124">
        <v>151853</v>
      </c>
      <c r="AZ71" s="127">
        <v>66541</v>
      </c>
      <c r="BA71" s="128">
        <v>85312</v>
      </c>
      <c r="BB71" s="124">
        <v>50807</v>
      </c>
      <c r="BC71" s="127">
        <v>22843</v>
      </c>
      <c r="BD71" s="128">
        <v>27964</v>
      </c>
      <c r="BE71" s="124">
        <v>121004</v>
      </c>
      <c r="BF71" s="127">
        <v>55067</v>
      </c>
      <c r="BG71" s="128">
        <v>65937</v>
      </c>
      <c r="BH71" s="124">
        <v>18882</v>
      </c>
      <c r="BI71" s="127">
        <v>9161</v>
      </c>
      <c r="BJ71" s="128">
        <v>9721</v>
      </c>
      <c r="BK71" s="124">
        <v>26379</v>
      </c>
      <c r="BL71" s="127">
        <v>12008</v>
      </c>
      <c r="BM71" s="128">
        <v>14371</v>
      </c>
    </row>
    <row r="72" spans="2:67" x14ac:dyDescent="0.25">
      <c r="B72" s="106">
        <v>43953</v>
      </c>
      <c r="C72" s="111">
        <v>105</v>
      </c>
      <c r="D72" s="112">
        <v>51</v>
      </c>
      <c r="E72" s="112">
        <v>54</v>
      </c>
      <c r="F72" s="111">
        <v>17</v>
      </c>
      <c r="G72" s="120">
        <v>8</v>
      </c>
      <c r="H72" s="121">
        <v>9</v>
      </c>
      <c r="I72" s="114">
        <v>12</v>
      </c>
      <c r="J72" s="120">
        <v>5</v>
      </c>
      <c r="K72" s="122">
        <v>7</v>
      </c>
      <c r="L72" s="111">
        <v>71</v>
      </c>
      <c r="M72" s="120">
        <v>37</v>
      </c>
      <c r="N72" s="121">
        <v>34</v>
      </c>
      <c r="O72" s="114">
        <v>2</v>
      </c>
      <c r="P72" s="120">
        <v>1</v>
      </c>
      <c r="Q72" s="122">
        <v>1</v>
      </c>
      <c r="R72" s="111">
        <v>3</v>
      </c>
      <c r="S72" s="120">
        <v>0</v>
      </c>
      <c r="T72" s="121">
        <v>3</v>
      </c>
      <c r="U72" s="123"/>
      <c r="V72" s="111">
        <v>0</v>
      </c>
      <c r="W72" s="120">
        <v>0</v>
      </c>
      <c r="X72" s="120">
        <v>0</v>
      </c>
      <c r="Y72" s="120">
        <v>0</v>
      </c>
      <c r="Z72" s="120">
        <v>0</v>
      </c>
      <c r="AA72" s="121">
        <v>0</v>
      </c>
      <c r="AB72" s="123"/>
      <c r="AC72" s="111">
        <v>11</v>
      </c>
      <c r="AD72" s="112">
        <v>6</v>
      </c>
      <c r="AE72" s="112">
        <v>5</v>
      </c>
      <c r="AF72" s="111">
        <v>6</v>
      </c>
      <c r="AG72" s="120">
        <v>2</v>
      </c>
      <c r="AH72" s="117">
        <v>4</v>
      </c>
      <c r="AI72" s="111">
        <v>4</v>
      </c>
      <c r="AJ72" s="120">
        <v>3</v>
      </c>
      <c r="AK72" s="117">
        <v>1</v>
      </c>
      <c r="AL72" s="111">
        <v>1</v>
      </c>
      <c r="AM72" s="120">
        <v>1</v>
      </c>
      <c r="AN72" s="117">
        <v>0</v>
      </c>
      <c r="AO72" s="111">
        <v>0</v>
      </c>
      <c r="AP72" s="120">
        <v>0</v>
      </c>
      <c r="AQ72" s="117">
        <v>0</v>
      </c>
      <c r="AR72" s="111">
        <v>0</v>
      </c>
      <c r="AS72" s="120">
        <v>0</v>
      </c>
      <c r="AT72" s="117">
        <v>0</v>
      </c>
      <c r="AU72" s="126"/>
      <c r="AV72" s="124">
        <v>368925</v>
      </c>
      <c r="AW72" s="127">
        <v>165620</v>
      </c>
      <c r="AX72" s="128">
        <v>203305</v>
      </c>
      <c r="AY72" s="124">
        <v>151853</v>
      </c>
      <c r="AZ72" s="127">
        <v>66541</v>
      </c>
      <c r="BA72" s="128">
        <v>85312</v>
      </c>
      <c r="BB72" s="124">
        <v>50807</v>
      </c>
      <c r="BC72" s="127">
        <v>22843</v>
      </c>
      <c r="BD72" s="128">
        <v>27964</v>
      </c>
      <c r="BE72" s="124">
        <v>121004</v>
      </c>
      <c r="BF72" s="127">
        <v>55067</v>
      </c>
      <c r="BG72" s="128">
        <v>65937</v>
      </c>
      <c r="BH72" s="124">
        <v>18882</v>
      </c>
      <c r="BI72" s="127">
        <v>9161</v>
      </c>
      <c r="BJ72" s="128">
        <v>9721</v>
      </c>
      <c r="BK72" s="124">
        <v>26379</v>
      </c>
      <c r="BL72" s="127">
        <v>12008</v>
      </c>
      <c r="BM72" s="128">
        <v>14371</v>
      </c>
    </row>
    <row r="73" spans="2:67" x14ac:dyDescent="0.25">
      <c r="B73" s="106">
        <v>43954</v>
      </c>
      <c r="C73" s="111">
        <v>77</v>
      </c>
      <c r="D73" s="112">
        <v>30</v>
      </c>
      <c r="E73" s="112">
        <v>47</v>
      </c>
      <c r="F73" s="111">
        <v>19</v>
      </c>
      <c r="G73" s="120">
        <v>7</v>
      </c>
      <c r="H73" s="121">
        <v>12</v>
      </c>
      <c r="I73" s="114">
        <v>8</v>
      </c>
      <c r="J73" s="120">
        <v>4</v>
      </c>
      <c r="K73" s="122">
        <v>4</v>
      </c>
      <c r="L73" s="111">
        <v>41</v>
      </c>
      <c r="M73" s="120">
        <v>14</v>
      </c>
      <c r="N73" s="121">
        <v>27</v>
      </c>
      <c r="O73" s="114">
        <v>0</v>
      </c>
      <c r="P73" s="120">
        <v>0</v>
      </c>
      <c r="Q73" s="122">
        <v>0</v>
      </c>
      <c r="R73" s="111">
        <v>9</v>
      </c>
      <c r="S73" s="120">
        <v>5</v>
      </c>
      <c r="T73" s="121">
        <v>4</v>
      </c>
      <c r="U73" s="123"/>
      <c r="V73" s="111">
        <v>0</v>
      </c>
      <c r="W73" s="120">
        <v>0</v>
      </c>
      <c r="X73" s="120">
        <v>0</v>
      </c>
      <c r="Y73" s="120">
        <v>0</v>
      </c>
      <c r="Z73" s="120">
        <v>0</v>
      </c>
      <c r="AA73" s="121">
        <v>0</v>
      </c>
      <c r="AB73" s="123"/>
      <c r="AC73" s="111">
        <v>55</v>
      </c>
      <c r="AD73" s="112">
        <v>31</v>
      </c>
      <c r="AE73" s="112">
        <v>24</v>
      </c>
      <c r="AF73" s="111">
        <v>13</v>
      </c>
      <c r="AG73" s="120">
        <v>9</v>
      </c>
      <c r="AH73" s="117">
        <v>4</v>
      </c>
      <c r="AI73" s="111">
        <v>24</v>
      </c>
      <c r="AJ73" s="120">
        <v>11</v>
      </c>
      <c r="AK73" s="117">
        <v>13</v>
      </c>
      <c r="AL73" s="111">
        <v>14</v>
      </c>
      <c r="AM73" s="120">
        <v>9</v>
      </c>
      <c r="AN73" s="117">
        <v>5</v>
      </c>
      <c r="AO73" s="111">
        <v>3</v>
      </c>
      <c r="AP73" s="120">
        <v>2</v>
      </c>
      <c r="AQ73" s="117">
        <v>1</v>
      </c>
      <c r="AR73" s="111">
        <v>1</v>
      </c>
      <c r="AS73" s="120">
        <v>0</v>
      </c>
      <c r="AT73" s="117">
        <v>1</v>
      </c>
      <c r="AU73" s="126"/>
      <c r="AV73" s="124">
        <v>368925</v>
      </c>
      <c r="AW73" s="127">
        <v>165620</v>
      </c>
      <c r="AX73" s="128">
        <v>203305</v>
      </c>
      <c r="AY73" s="124">
        <v>151853</v>
      </c>
      <c r="AZ73" s="127">
        <v>66541</v>
      </c>
      <c r="BA73" s="128">
        <v>85312</v>
      </c>
      <c r="BB73" s="124">
        <v>50807</v>
      </c>
      <c r="BC73" s="127">
        <v>22843</v>
      </c>
      <c r="BD73" s="128">
        <v>27964</v>
      </c>
      <c r="BE73" s="124">
        <v>121004</v>
      </c>
      <c r="BF73" s="127">
        <v>55067</v>
      </c>
      <c r="BG73" s="128">
        <v>65937</v>
      </c>
      <c r="BH73" s="124">
        <v>18882</v>
      </c>
      <c r="BI73" s="127">
        <v>9161</v>
      </c>
      <c r="BJ73" s="128">
        <v>9721</v>
      </c>
      <c r="BK73" s="124">
        <v>26379</v>
      </c>
      <c r="BL73" s="127">
        <v>12008</v>
      </c>
      <c r="BM73" s="128">
        <v>14371</v>
      </c>
      <c r="BO73" s="17"/>
    </row>
    <row r="74" spans="2:67" x14ac:dyDescent="0.25">
      <c r="B74" s="106">
        <v>43955</v>
      </c>
      <c r="C74" s="111">
        <v>3065</v>
      </c>
      <c r="D74" s="112">
        <v>1391</v>
      </c>
      <c r="E74" s="112">
        <v>1674</v>
      </c>
      <c r="F74" s="111">
        <v>994</v>
      </c>
      <c r="G74" s="120">
        <v>419</v>
      </c>
      <c r="H74" s="121">
        <v>575</v>
      </c>
      <c r="I74" s="114">
        <v>470</v>
      </c>
      <c r="J74" s="120">
        <v>232</v>
      </c>
      <c r="K74" s="122">
        <v>238</v>
      </c>
      <c r="L74" s="111">
        <v>1241</v>
      </c>
      <c r="M74" s="120">
        <v>570</v>
      </c>
      <c r="N74" s="121">
        <v>671</v>
      </c>
      <c r="O74" s="114">
        <v>135</v>
      </c>
      <c r="P74" s="120">
        <v>70</v>
      </c>
      <c r="Q74" s="122">
        <v>65</v>
      </c>
      <c r="R74" s="111">
        <v>225</v>
      </c>
      <c r="S74" s="120">
        <v>100</v>
      </c>
      <c r="T74" s="121">
        <v>125</v>
      </c>
      <c r="U74" s="123"/>
      <c r="V74" s="111">
        <v>218</v>
      </c>
      <c r="W74" s="120">
        <v>39</v>
      </c>
      <c r="X74" s="120">
        <v>85</v>
      </c>
      <c r="Y74" s="120">
        <v>70</v>
      </c>
      <c r="Z74" s="120">
        <v>17</v>
      </c>
      <c r="AA74" s="121">
        <v>7</v>
      </c>
      <c r="AB74" s="123"/>
      <c r="AC74" s="111">
        <v>161</v>
      </c>
      <c r="AD74" s="112">
        <v>74</v>
      </c>
      <c r="AE74" s="112">
        <v>87</v>
      </c>
      <c r="AF74" s="111">
        <v>35</v>
      </c>
      <c r="AG74" s="120">
        <v>16</v>
      </c>
      <c r="AH74" s="117">
        <v>19</v>
      </c>
      <c r="AI74" s="111">
        <v>65</v>
      </c>
      <c r="AJ74" s="120">
        <v>38</v>
      </c>
      <c r="AK74" s="117">
        <v>27</v>
      </c>
      <c r="AL74" s="111">
        <v>48</v>
      </c>
      <c r="AM74" s="120">
        <v>19</v>
      </c>
      <c r="AN74" s="117">
        <v>29</v>
      </c>
      <c r="AO74" s="111">
        <v>11</v>
      </c>
      <c r="AP74" s="120">
        <v>1</v>
      </c>
      <c r="AQ74" s="117">
        <v>10</v>
      </c>
      <c r="AR74" s="111">
        <v>2</v>
      </c>
      <c r="AS74" s="120">
        <v>0</v>
      </c>
      <c r="AT74" s="117">
        <v>2</v>
      </c>
      <c r="AU74" s="126"/>
      <c r="AV74" s="124">
        <v>373228</v>
      </c>
      <c r="AW74" s="127">
        <v>167188</v>
      </c>
      <c r="AX74" s="128">
        <v>206040</v>
      </c>
      <c r="AY74" s="124">
        <v>153490</v>
      </c>
      <c r="AZ74" s="127">
        <v>67058</v>
      </c>
      <c r="BA74" s="128">
        <v>86432</v>
      </c>
      <c r="BB74" s="124">
        <v>51318</v>
      </c>
      <c r="BC74" s="127">
        <v>23044</v>
      </c>
      <c r="BD74" s="128">
        <v>28274</v>
      </c>
      <c r="BE74" s="124">
        <v>122733</v>
      </c>
      <c r="BF74" s="127">
        <v>55740</v>
      </c>
      <c r="BG74" s="128">
        <v>66993</v>
      </c>
      <c r="BH74" s="124">
        <v>19022</v>
      </c>
      <c r="BI74" s="127">
        <v>9211</v>
      </c>
      <c r="BJ74" s="128">
        <v>9811</v>
      </c>
      <c r="BK74" s="124">
        <v>26665</v>
      </c>
      <c r="BL74" s="127">
        <v>12135</v>
      </c>
      <c r="BM74" s="128">
        <v>14530</v>
      </c>
      <c r="BO74" s="17"/>
    </row>
    <row r="75" spans="2:67" x14ac:dyDescent="0.25">
      <c r="B75" s="106">
        <v>43956</v>
      </c>
      <c r="C75" s="111">
        <v>2846</v>
      </c>
      <c r="D75" s="112">
        <v>1338</v>
      </c>
      <c r="E75" s="112">
        <v>1508</v>
      </c>
      <c r="F75" s="111">
        <v>1078</v>
      </c>
      <c r="G75" s="120">
        <v>507</v>
      </c>
      <c r="H75" s="121">
        <v>571</v>
      </c>
      <c r="I75" s="114">
        <v>418</v>
      </c>
      <c r="J75" s="120">
        <v>195</v>
      </c>
      <c r="K75" s="122">
        <v>223</v>
      </c>
      <c r="L75" s="111">
        <v>1043</v>
      </c>
      <c r="M75" s="120">
        <v>492</v>
      </c>
      <c r="N75" s="121">
        <v>551</v>
      </c>
      <c r="O75" s="114">
        <v>128</v>
      </c>
      <c r="P75" s="120">
        <v>53</v>
      </c>
      <c r="Q75" s="122">
        <v>75</v>
      </c>
      <c r="R75" s="111">
        <v>179</v>
      </c>
      <c r="S75" s="120">
        <v>91</v>
      </c>
      <c r="T75" s="121">
        <v>88</v>
      </c>
      <c r="U75" s="123"/>
      <c r="V75" s="111">
        <v>191</v>
      </c>
      <c r="W75" s="120">
        <v>80</v>
      </c>
      <c r="X75" s="120">
        <v>54</v>
      </c>
      <c r="Y75" s="120">
        <v>40</v>
      </c>
      <c r="Z75" s="120">
        <v>16</v>
      </c>
      <c r="AA75" s="121">
        <v>1</v>
      </c>
      <c r="AB75" s="123"/>
      <c r="AC75" s="111">
        <v>116</v>
      </c>
      <c r="AD75" s="112">
        <v>57</v>
      </c>
      <c r="AE75" s="112">
        <v>59</v>
      </c>
      <c r="AF75" s="111">
        <v>41</v>
      </c>
      <c r="AG75" s="120">
        <v>15</v>
      </c>
      <c r="AH75" s="117">
        <v>26</v>
      </c>
      <c r="AI75" s="111">
        <v>42</v>
      </c>
      <c r="AJ75" s="120">
        <v>24</v>
      </c>
      <c r="AK75" s="117">
        <v>18</v>
      </c>
      <c r="AL75" s="111">
        <v>22</v>
      </c>
      <c r="AM75" s="120">
        <v>12</v>
      </c>
      <c r="AN75" s="117">
        <v>10</v>
      </c>
      <c r="AO75" s="111">
        <v>10</v>
      </c>
      <c r="AP75" s="120">
        <v>5</v>
      </c>
      <c r="AQ75" s="117">
        <v>5</v>
      </c>
      <c r="AR75" s="111">
        <v>1</v>
      </c>
      <c r="AS75" s="120">
        <v>1</v>
      </c>
      <c r="AT75" s="117">
        <v>0</v>
      </c>
      <c r="AU75" s="126"/>
      <c r="AV75" s="124">
        <v>375284</v>
      </c>
      <c r="AW75" s="127">
        <v>168145</v>
      </c>
      <c r="AX75" s="128">
        <v>207139</v>
      </c>
      <c r="AY75" s="124">
        <v>154282</v>
      </c>
      <c r="AZ75" s="127">
        <v>67411</v>
      </c>
      <c r="BA75" s="128">
        <v>86871</v>
      </c>
      <c r="BB75" s="124">
        <v>51572</v>
      </c>
      <c r="BC75" s="127">
        <v>23168</v>
      </c>
      <c r="BD75" s="128">
        <v>28404</v>
      </c>
      <c r="BE75" s="124">
        <v>123509</v>
      </c>
      <c r="BF75" s="127">
        <v>56110</v>
      </c>
      <c r="BG75" s="128">
        <v>67399</v>
      </c>
      <c r="BH75" s="124">
        <v>19109</v>
      </c>
      <c r="BI75" s="127">
        <v>9248</v>
      </c>
      <c r="BJ75" s="128">
        <v>9861</v>
      </c>
      <c r="BK75" s="124">
        <v>26812</v>
      </c>
      <c r="BL75" s="127">
        <v>12208</v>
      </c>
      <c r="BM75" s="128">
        <v>14604</v>
      </c>
    </row>
    <row r="76" spans="2:67" x14ac:dyDescent="0.25">
      <c r="B76" s="106">
        <v>43957</v>
      </c>
      <c r="C76" s="111">
        <v>2630</v>
      </c>
      <c r="D76" s="112">
        <v>1194</v>
      </c>
      <c r="E76" s="112">
        <v>1436</v>
      </c>
      <c r="F76" s="111">
        <v>1010</v>
      </c>
      <c r="G76" s="120">
        <v>448</v>
      </c>
      <c r="H76" s="121">
        <v>562</v>
      </c>
      <c r="I76" s="114">
        <v>360</v>
      </c>
      <c r="J76" s="120">
        <v>159</v>
      </c>
      <c r="K76" s="122">
        <v>201</v>
      </c>
      <c r="L76" s="111">
        <v>1011</v>
      </c>
      <c r="M76" s="120">
        <v>471</v>
      </c>
      <c r="N76" s="121">
        <v>540</v>
      </c>
      <c r="O76" s="114">
        <v>89</v>
      </c>
      <c r="P76" s="120">
        <v>40</v>
      </c>
      <c r="Q76" s="122">
        <v>49</v>
      </c>
      <c r="R76" s="111">
        <v>160</v>
      </c>
      <c r="S76" s="120">
        <v>76</v>
      </c>
      <c r="T76" s="121">
        <v>84</v>
      </c>
      <c r="U76" s="123"/>
      <c r="V76" s="111">
        <v>262</v>
      </c>
      <c r="W76" s="120">
        <v>99</v>
      </c>
      <c r="X76" s="120">
        <v>75</v>
      </c>
      <c r="Y76" s="120">
        <v>57</v>
      </c>
      <c r="Z76" s="120">
        <v>22</v>
      </c>
      <c r="AA76" s="121">
        <v>9</v>
      </c>
      <c r="AB76" s="123"/>
      <c r="AC76" s="111">
        <v>98</v>
      </c>
      <c r="AD76" s="112">
        <v>51</v>
      </c>
      <c r="AE76" s="112">
        <v>47</v>
      </c>
      <c r="AF76" s="111">
        <v>30</v>
      </c>
      <c r="AG76" s="120">
        <v>18</v>
      </c>
      <c r="AH76" s="117">
        <v>12</v>
      </c>
      <c r="AI76" s="111">
        <v>30</v>
      </c>
      <c r="AJ76" s="120">
        <v>15</v>
      </c>
      <c r="AK76" s="117">
        <v>15</v>
      </c>
      <c r="AL76" s="111">
        <v>20</v>
      </c>
      <c r="AM76" s="120">
        <v>11</v>
      </c>
      <c r="AN76" s="117">
        <v>9</v>
      </c>
      <c r="AO76" s="111">
        <v>11</v>
      </c>
      <c r="AP76" s="120">
        <v>6</v>
      </c>
      <c r="AQ76" s="117">
        <v>5</v>
      </c>
      <c r="AR76" s="111">
        <v>7</v>
      </c>
      <c r="AS76" s="120">
        <v>1</v>
      </c>
      <c r="AT76" s="117">
        <v>6</v>
      </c>
      <c r="AU76" s="126"/>
      <c r="AV76" s="124">
        <v>377123</v>
      </c>
      <c r="AW76" s="127">
        <v>168918</v>
      </c>
      <c r="AX76" s="128">
        <v>208205</v>
      </c>
      <c r="AY76" s="124">
        <v>154977</v>
      </c>
      <c r="AZ76" s="127">
        <v>67688</v>
      </c>
      <c r="BA76" s="128">
        <v>87289</v>
      </c>
      <c r="BB76" s="124">
        <v>51797</v>
      </c>
      <c r="BC76" s="127">
        <v>23266</v>
      </c>
      <c r="BD76" s="128">
        <v>28531</v>
      </c>
      <c r="BE76" s="124">
        <v>124259</v>
      </c>
      <c r="BF76" s="127">
        <v>56434</v>
      </c>
      <c r="BG76" s="128">
        <v>67825</v>
      </c>
      <c r="BH76" s="124">
        <v>19132</v>
      </c>
      <c r="BI76" s="127">
        <v>9259</v>
      </c>
      <c r="BJ76" s="128">
        <v>9873</v>
      </c>
      <c r="BK76" s="124">
        <v>26958</v>
      </c>
      <c r="BL76" s="127">
        <v>12271</v>
      </c>
      <c r="BM76" s="128">
        <v>14687</v>
      </c>
    </row>
    <row r="77" spans="2:67" x14ac:dyDescent="0.25">
      <c r="B77" s="106">
        <v>43958</v>
      </c>
      <c r="C77" s="111">
        <v>2441</v>
      </c>
      <c r="D77" s="112">
        <v>1193</v>
      </c>
      <c r="E77" s="112">
        <v>1248</v>
      </c>
      <c r="F77" s="111">
        <v>859</v>
      </c>
      <c r="G77" s="120">
        <v>387</v>
      </c>
      <c r="H77" s="121">
        <v>472</v>
      </c>
      <c r="I77" s="114">
        <v>366</v>
      </c>
      <c r="J77" s="120">
        <v>195</v>
      </c>
      <c r="K77" s="122">
        <v>171</v>
      </c>
      <c r="L77" s="111">
        <v>978</v>
      </c>
      <c r="M77" s="120">
        <v>502</v>
      </c>
      <c r="N77" s="121">
        <v>476</v>
      </c>
      <c r="O77" s="114">
        <v>80</v>
      </c>
      <c r="P77" s="120">
        <v>36</v>
      </c>
      <c r="Q77" s="122">
        <v>44</v>
      </c>
      <c r="R77" s="111">
        <v>158</v>
      </c>
      <c r="S77" s="120">
        <v>73</v>
      </c>
      <c r="T77" s="121">
        <v>85</v>
      </c>
      <c r="U77" s="123"/>
      <c r="V77" s="111">
        <v>252</v>
      </c>
      <c r="W77" s="120">
        <v>53</v>
      </c>
      <c r="X77" s="120">
        <v>85</v>
      </c>
      <c r="Y77" s="120">
        <v>85</v>
      </c>
      <c r="Z77" s="120">
        <v>16</v>
      </c>
      <c r="AA77" s="121">
        <v>13</v>
      </c>
      <c r="AB77" s="123"/>
      <c r="AC77" s="111">
        <v>110</v>
      </c>
      <c r="AD77" s="112">
        <v>49</v>
      </c>
      <c r="AE77" s="112">
        <v>61</v>
      </c>
      <c r="AF77" s="111">
        <v>31</v>
      </c>
      <c r="AG77" s="120">
        <v>13</v>
      </c>
      <c r="AH77" s="117">
        <v>18</v>
      </c>
      <c r="AI77" s="111">
        <v>47</v>
      </c>
      <c r="AJ77" s="120">
        <v>24</v>
      </c>
      <c r="AK77" s="117">
        <v>23</v>
      </c>
      <c r="AL77" s="111">
        <v>17</v>
      </c>
      <c r="AM77" s="120">
        <v>7</v>
      </c>
      <c r="AN77" s="117">
        <v>10</v>
      </c>
      <c r="AO77" s="111">
        <v>13</v>
      </c>
      <c r="AP77" s="120">
        <v>4</v>
      </c>
      <c r="AQ77" s="117">
        <v>9</v>
      </c>
      <c r="AR77" s="111">
        <v>2</v>
      </c>
      <c r="AS77" s="120">
        <v>1</v>
      </c>
      <c r="AT77" s="117">
        <v>1</v>
      </c>
      <c r="AU77" s="126"/>
      <c r="AV77" s="124">
        <v>378721</v>
      </c>
      <c r="AW77" s="127">
        <v>169740</v>
      </c>
      <c r="AX77" s="128">
        <v>208981</v>
      </c>
      <c r="AY77" s="124">
        <v>155498</v>
      </c>
      <c r="AZ77" s="127">
        <v>67932</v>
      </c>
      <c r="BA77" s="128">
        <v>87566</v>
      </c>
      <c r="BB77" s="124">
        <v>52002</v>
      </c>
      <c r="BC77" s="127">
        <v>23389</v>
      </c>
      <c r="BD77" s="128">
        <v>28613</v>
      </c>
      <c r="BE77" s="124">
        <v>124996</v>
      </c>
      <c r="BF77" s="127">
        <v>56820</v>
      </c>
      <c r="BG77" s="128">
        <v>68176</v>
      </c>
      <c r="BH77" s="124">
        <v>19093</v>
      </c>
      <c r="BI77" s="127">
        <v>9252</v>
      </c>
      <c r="BJ77" s="128">
        <v>9841</v>
      </c>
      <c r="BK77" s="124">
        <v>27132</v>
      </c>
      <c r="BL77" s="127">
        <v>12347</v>
      </c>
      <c r="BM77" s="128">
        <v>14785</v>
      </c>
    </row>
    <row r="78" spans="2:67" x14ac:dyDescent="0.25">
      <c r="B78" s="106">
        <v>43959</v>
      </c>
      <c r="C78" s="111">
        <v>2401</v>
      </c>
      <c r="D78" s="112">
        <v>1158</v>
      </c>
      <c r="E78" s="112">
        <v>1243</v>
      </c>
      <c r="F78" s="111">
        <v>876</v>
      </c>
      <c r="G78" s="120">
        <v>383</v>
      </c>
      <c r="H78" s="121">
        <v>493</v>
      </c>
      <c r="I78" s="114">
        <v>323</v>
      </c>
      <c r="J78" s="120">
        <v>169</v>
      </c>
      <c r="K78" s="122">
        <v>154</v>
      </c>
      <c r="L78" s="111">
        <v>946</v>
      </c>
      <c r="M78" s="120">
        <v>478</v>
      </c>
      <c r="N78" s="121">
        <v>468</v>
      </c>
      <c r="O78" s="114">
        <v>86</v>
      </c>
      <c r="P78" s="120">
        <v>37</v>
      </c>
      <c r="Q78" s="122">
        <v>49</v>
      </c>
      <c r="R78" s="111">
        <v>170</v>
      </c>
      <c r="S78" s="120">
        <v>91</v>
      </c>
      <c r="T78" s="121">
        <v>79</v>
      </c>
      <c r="U78" s="123"/>
      <c r="V78" s="111">
        <v>257</v>
      </c>
      <c r="W78" s="120">
        <v>60</v>
      </c>
      <c r="X78" s="120">
        <v>112</v>
      </c>
      <c r="Y78" s="120">
        <v>45</v>
      </c>
      <c r="Z78" s="120">
        <v>28</v>
      </c>
      <c r="AA78" s="121">
        <v>12</v>
      </c>
      <c r="AB78" s="123"/>
      <c r="AC78" s="111">
        <v>193</v>
      </c>
      <c r="AD78" s="112">
        <v>104</v>
      </c>
      <c r="AE78" s="112">
        <v>89</v>
      </c>
      <c r="AF78" s="111">
        <v>35</v>
      </c>
      <c r="AG78" s="120">
        <v>17</v>
      </c>
      <c r="AH78" s="117">
        <v>18</v>
      </c>
      <c r="AI78" s="111">
        <v>113</v>
      </c>
      <c r="AJ78" s="120">
        <v>56</v>
      </c>
      <c r="AK78" s="117">
        <v>57</v>
      </c>
      <c r="AL78" s="111">
        <v>25</v>
      </c>
      <c r="AM78" s="120">
        <v>14</v>
      </c>
      <c r="AN78" s="117">
        <v>11</v>
      </c>
      <c r="AO78" s="111">
        <v>7</v>
      </c>
      <c r="AP78" s="120">
        <v>5</v>
      </c>
      <c r="AQ78" s="117">
        <v>2</v>
      </c>
      <c r="AR78" s="111">
        <v>13</v>
      </c>
      <c r="AS78" s="120">
        <v>12</v>
      </c>
      <c r="AT78" s="117">
        <v>1</v>
      </c>
      <c r="AU78" s="126"/>
      <c r="AV78" s="124">
        <v>381328</v>
      </c>
      <c r="AW78" s="127">
        <v>170790</v>
      </c>
      <c r="AX78" s="128">
        <v>210538</v>
      </c>
      <c r="AY78" s="124">
        <v>156754</v>
      </c>
      <c r="AZ78" s="127">
        <v>68382</v>
      </c>
      <c r="BA78" s="128">
        <v>88372</v>
      </c>
      <c r="BB78" s="124">
        <v>52172</v>
      </c>
      <c r="BC78" s="127">
        <v>23467</v>
      </c>
      <c r="BD78" s="128">
        <v>28705</v>
      </c>
      <c r="BE78" s="124">
        <v>126162</v>
      </c>
      <c r="BF78" s="127">
        <v>57346</v>
      </c>
      <c r="BG78" s="128">
        <v>68816</v>
      </c>
      <c r="BH78" s="124">
        <v>19124</v>
      </c>
      <c r="BI78" s="127">
        <v>9254</v>
      </c>
      <c r="BJ78" s="128">
        <v>9870</v>
      </c>
      <c r="BK78" s="124">
        <v>27116</v>
      </c>
      <c r="BL78" s="127">
        <v>12341</v>
      </c>
      <c r="BM78" s="128">
        <v>14775</v>
      </c>
    </row>
    <row r="79" spans="2:67" x14ac:dyDescent="0.25">
      <c r="B79" s="106">
        <v>43960</v>
      </c>
      <c r="C79" s="111">
        <v>123</v>
      </c>
      <c r="D79" s="112">
        <v>62</v>
      </c>
      <c r="E79" s="112">
        <v>61</v>
      </c>
      <c r="F79" s="111">
        <v>51</v>
      </c>
      <c r="G79" s="120">
        <v>26</v>
      </c>
      <c r="H79" s="121">
        <v>25</v>
      </c>
      <c r="I79" s="114">
        <v>19</v>
      </c>
      <c r="J79" s="120">
        <v>11</v>
      </c>
      <c r="K79" s="122">
        <v>8</v>
      </c>
      <c r="L79" s="111">
        <v>50</v>
      </c>
      <c r="M79" s="120">
        <v>24</v>
      </c>
      <c r="N79" s="121">
        <v>26</v>
      </c>
      <c r="O79" s="114">
        <v>2</v>
      </c>
      <c r="P79" s="120">
        <v>0</v>
      </c>
      <c r="Q79" s="122">
        <v>2</v>
      </c>
      <c r="R79" s="111">
        <v>1</v>
      </c>
      <c r="S79" s="120">
        <v>1</v>
      </c>
      <c r="T79" s="121">
        <v>0</v>
      </c>
      <c r="U79" s="123"/>
      <c r="V79" s="111">
        <v>19</v>
      </c>
      <c r="W79" s="120">
        <v>18</v>
      </c>
      <c r="X79" s="120">
        <v>0</v>
      </c>
      <c r="Y79" s="120">
        <v>1</v>
      </c>
      <c r="Z79" s="120">
        <v>0</v>
      </c>
      <c r="AA79" s="121">
        <v>0</v>
      </c>
      <c r="AB79" s="123"/>
      <c r="AC79" s="111">
        <v>19</v>
      </c>
      <c r="AD79" s="112">
        <v>5</v>
      </c>
      <c r="AE79" s="117">
        <v>14</v>
      </c>
      <c r="AF79" s="114">
        <v>19</v>
      </c>
      <c r="AG79" s="120">
        <v>5</v>
      </c>
      <c r="AH79" s="117">
        <v>14</v>
      </c>
      <c r="AI79" s="111">
        <v>0</v>
      </c>
      <c r="AJ79" s="120">
        <v>0</v>
      </c>
      <c r="AK79" s="117">
        <v>0</v>
      </c>
      <c r="AL79" s="114">
        <v>0</v>
      </c>
      <c r="AM79" s="120">
        <v>0</v>
      </c>
      <c r="AN79" s="117">
        <v>0</v>
      </c>
      <c r="AO79" s="114">
        <v>0</v>
      </c>
      <c r="AP79" s="120">
        <v>0</v>
      </c>
      <c r="AQ79" s="117">
        <v>0</v>
      </c>
      <c r="AR79" s="111">
        <v>0</v>
      </c>
      <c r="AS79" s="120">
        <v>0</v>
      </c>
      <c r="AT79" s="117">
        <v>0</v>
      </c>
      <c r="AU79" s="126"/>
      <c r="AV79" s="124">
        <v>381328</v>
      </c>
      <c r="AW79" s="127">
        <v>170790</v>
      </c>
      <c r="AX79" s="128">
        <v>210538</v>
      </c>
      <c r="AY79" s="124">
        <v>156754</v>
      </c>
      <c r="AZ79" s="127">
        <v>68382</v>
      </c>
      <c r="BA79" s="128">
        <v>88372</v>
      </c>
      <c r="BB79" s="124">
        <v>52172</v>
      </c>
      <c r="BC79" s="127">
        <v>23467</v>
      </c>
      <c r="BD79" s="128">
        <v>28705</v>
      </c>
      <c r="BE79" s="124">
        <v>126162</v>
      </c>
      <c r="BF79" s="127">
        <v>57346</v>
      </c>
      <c r="BG79" s="128">
        <v>68816</v>
      </c>
      <c r="BH79" s="124">
        <v>19124</v>
      </c>
      <c r="BI79" s="127">
        <v>9254</v>
      </c>
      <c r="BJ79" s="128">
        <v>9870</v>
      </c>
      <c r="BK79" s="124">
        <v>27116</v>
      </c>
      <c r="BL79" s="127">
        <v>12341</v>
      </c>
      <c r="BM79" s="128">
        <v>14775</v>
      </c>
    </row>
    <row r="80" spans="2:67" x14ac:dyDescent="0.25">
      <c r="B80" s="106">
        <v>43961</v>
      </c>
      <c r="C80" s="111">
        <v>115</v>
      </c>
      <c r="D80" s="112">
        <v>55</v>
      </c>
      <c r="E80" s="117">
        <v>60</v>
      </c>
      <c r="F80" s="111">
        <v>40</v>
      </c>
      <c r="G80" s="120">
        <v>16</v>
      </c>
      <c r="H80" s="121">
        <v>24</v>
      </c>
      <c r="I80" s="114">
        <v>1</v>
      </c>
      <c r="J80" s="120">
        <v>1</v>
      </c>
      <c r="K80" s="122">
        <v>0</v>
      </c>
      <c r="L80" s="111">
        <v>51</v>
      </c>
      <c r="M80" s="120">
        <v>27</v>
      </c>
      <c r="N80" s="121">
        <v>24</v>
      </c>
      <c r="O80" s="114">
        <v>2</v>
      </c>
      <c r="P80" s="120">
        <v>2</v>
      </c>
      <c r="Q80" s="122">
        <v>0</v>
      </c>
      <c r="R80" s="111">
        <v>21</v>
      </c>
      <c r="S80" s="120">
        <v>9</v>
      </c>
      <c r="T80" s="121">
        <v>12</v>
      </c>
      <c r="U80" s="123"/>
      <c r="V80" s="111">
        <v>4</v>
      </c>
      <c r="W80" s="120">
        <v>0</v>
      </c>
      <c r="X80" s="120">
        <v>0</v>
      </c>
      <c r="Y80" s="120">
        <v>4</v>
      </c>
      <c r="Z80" s="120">
        <v>0</v>
      </c>
      <c r="AA80" s="121">
        <v>0</v>
      </c>
      <c r="AB80" s="123"/>
      <c r="AC80" s="111">
        <v>11</v>
      </c>
      <c r="AD80" s="112">
        <v>1</v>
      </c>
      <c r="AE80" s="113">
        <v>10</v>
      </c>
      <c r="AF80" s="114">
        <v>0</v>
      </c>
      <c r="AG80" s="120">
        <v>0</v>
      </c>
      <c r="AH80" s="117">
        <v>0</v>
      </c>
      <c r="AI80" s="111">
        <v>3</v>
      </c>
      <c r="AJ80" s="120">
        <v>0</v>
      </c>
      <c r="AK80" s="117">
        <v>3</v>
      </c>
      <c r="AL80" s="114">
        <v>6</v>
      </c>
      <c r="AM80" s="120">
        <v>1</v>
      </c>
      <c r="AN80" s="117">
        <v>5</v>
      </c>
      <c r="AO80" s="114">
        <v>2</v>
      </c>
      <c r="AP80" s="120">
        <v>0</v>
      </c>
      <c r="AQ80" s="117">
        <v>2</v>
      </c>
      <c r="AR80" s="114">
        <v>0</v>
      </c>
      <c r="AS80" s="120">
        <v>0</v>
      </c>
      <c r="AT80" s="117">
        <v>0</v>
      </c>
      <c r="AU80" s="126"/>
      <c r="AV80" s="124">
        <v>381328</v>
      </c>
      <c r="AW80" s="127">
        <v>170790</v>
      </c>
      <c r="AX80" s="128">
        <v>210538</v>
      </c>
      <c r="AY80" s="124">
        <v>156754</v>
      </c>
      <c r="AZ80" s="127">
        <v>68382</v>
      </c>
      <c r="BA80" s="128">
        <v>88372</v>
      </c>
      <c r="BB80" s="124">
        <v>52172</v>
      </c>
      <c r="BC80" s="127">
        <v>23467</v>
      </c>
      <c r="BD80" s="128">
        <v>28705</v>
      </c>
      <c r="BE80" s="124">
        <v>126162</v>
      </c>
      <c r="BF80" s="127">
        <v>57346</v>
      </c>
      <c r="BG80" s="128">
        <v>68816</v>
      </c>
      <c r="BH80" s="124">
        <v>19124</v>
      </c>
      <c r="BI80" s="127">
        <v>9254</v>
      </c>
      <c r="BJ80" s="128">
        <v>9870</v>
      </c>
      <c r="BK80" s="124">
        <v>27116</v>
      </c>
      <c r="BL80" s="127">
        <v>12341</v>
      </c>
      <c r="BM80" s="128">
        <v>14775</v>
      </c>
    </row>
    <row r="81" spans="2:67" x14ac:dyDescent="0.25">
      <c r="B81" s="106">
        <v>43962</v>
      </c>
      <c r="C81" s="111">
        <v>2696</v>
      </c>
      <c r="D81" s="112">
        <v>1331</v>
      </c>
      <c r="E81" s="113">
        <v>1365</v>
      </c>
      <c r="F81" s="111">
        <v>1000</v>
      </c>
      <c r="G81" s="120">
        <v>472</v>
      </c>
      <c r="H81" s="121">
        <v>528</v>
      </c>
      <c r="I81" s="114">
        <v>381</v>
      </c>
      <c r="J81" s="120">
        <v>183</v>
      </c>
      <c r="K81" s="122">
        <v>198</v>
      </c>
      <c r="L81" s="111">
        <v>1019</v>
      </c>
      <c r="M81" s="120">
        <v>530</v>
      </c>
      <c r="N81" s="121">
        <v>489</v>
      </c>
      <c r="O81" s="114">
        <v>116</v>
      </c>
      <c r="P81" s="120">
        <v>58</v>
      </c>
      <c r="Q81" s="121">
        <v>58</v>
      </c>
      <c r="R81" s="111">
        <v>180</v>
      </c>
      <c r="S81" s="120">
        <v>88</v>
      </c>
      <c r="T81" s="121">
        <v>92</v>
      </c>
      <c r="U81" s="123"/>
      <c r="V81" s="111">
        <v>327</v>
      </c>
      <c r="W81" s="120">
        <v>77</v>
      </c>
      <c r="X81" s="120">
        <v>123</v>
      </c>
      <c r="Y81" s="120">
        <v>111</v>
      </c>
      <c r="Z81" s="120">
        <v>10</v>
      </c>
      <c r="AA81" s="121">
        <v>6</v>
      </c>
      <c r="AB81" s="123"/>
      <c r="AC81" s="111">
        <v>239</v>
      </c>
      <c r="AD81" s="112">
        <v>142</v>
      </c>
      <c r="AE81" s="113">
        <v>97</v>
      </c>
      <c r="AF81" s="114">
        <v>34</v>
      </c>
      <c r="AG81" s="120">
        <v>22</v>
      </c>
      <c r="AH81" s="117">
        <v>12</v>
      </c>
      <c r="AI81" s="114">
        <v>106</v>
      </c>
      <c r="AJ81" s="120">
        <v>73</v>
      </c>
      <c r="AK81" s="117">
        <v>33</v>
      </c>
      <c r="AL81" s="114">
        <v>90</v>
      </c>
      <c r="AM81" s="120">
        <v>42</v>
      </c>
      <c r="AN81" s="117">
        <v>48</v>
      </c>
      <c r="AO81" s="114">
        <v>7</v>
      </c>
      <c r="AP81" s="120">
        <v>4</v>
      </c>
      <c r="AQ81" s="117">
        <v>3</v>
      </c>
      <c r="AR81" s="114">
        <v>2</v>
      </c>
      <c r="AS81" s="120">
        <v>1</v>
      </c>
      <c r="AT81" s="117">
        <v>1</v>
      </c>
      <c r="AU81" s="129"/>
      <c r="AV81" s="124">
        <v>382881</v>
      </c>
      <c r="AW81" s="127">
        <v>171498</v>
      </c>
      <c r="AX81" s="128">
        <v>211383</v>
      </c>
      <c r="AY81" s="124">
        <v>157265</v>
      </c>
      <c r="AZ81" s="127">
        <v>68564</v>
      </c>
      <c r="BA81" s="128">
        <v>88701</v>
      </c>
      <c r="BB81" s="124">
        <v>52389</v>
      </c>
      <c r="BC81" s="127">
        <v>23550</v>
      </c>
      <c r="BD81" s="128">
        <v>28839</v>
      </c>
      <c r="BE81" s="124">
        <v>126760</v>
      </c>
      <c r="BF81" s="127">
        <v>57672</v>
      </c>
      <c r="BG81" s="128">
        <v>69088</v>
      </c>
      <c r="BH81" s="124">
        <v>19204</v>
      </c>
      <c r="BI81" s="127">
        <v>9288</v>
      </c>
      <c r="BJ81" s="128">
        <v>9916</v>
      </c>
      <c r="BK81" s="124">
        <v>27263</v>
      </c>
      <c r="BL81" s="127">
        <v>12424</v>
      </c>
      <c r="BM81" s="128">
        <v>14839</v>
      </c>
    </row>
    <row r="82" spans="2:67" x14ac:dyDescent="0.25">
      <c r="B82" s="106">
        <v>43963</v>
      </c>
      <c r="C82" s="111">
        <v>2548</v>
      </c>
      <c r="D82" s="116">
        <v>1234</v>
      </c>
      <c r="E82" s="117">
        <v>1314</v>
      </c>
      <c r="F82" s="111">
        <v>910</v>
      </c>
      <c r="G82" s="120">
        <v>426</v>
      </c>
      <c r="H82" s="121">
        <v>484</v>
      </c>
      <c r="I82" s="114">
        <v>292</v>
      </c>
      <c r="J82" s="120">
        <v>138</v>
      </c>
      <c r="K82" s="121">
        <v>154</v>
      </c>
      <c r="L82" s="111">
        <v>1031</v>
      </c>
      <c r="M82" s="120">
        <v>529</v>
      </c>
      <c r="N82" s="121">
        <v>502</v>
      </c>
      <c r="O82" s="114">
        <v>119</v>
      </c>
      <c r="P82" s="120">
        <v>50</v>
      </c>
      <c r="Q82" s="121">
        <v>69</v>
      </c>
      <c r="R82" s="111">
        <v>196</v>
      </c>
      <c r="S82" s="120">
        <v>91</v>
      </c>
      <c r="T82" s="121">
        <v>105</v>
      </c>
      <c r="U82" s="123"/>
      <c r="V82" s="119">
        <v>252</v>
      </c>
      <c r="W82" s="120">
        <v>97</v>
      </c>
      <c r="X82" s="120">
        <v>53</v>
      </c>
      <c r="Y82" s="120">
        <v>81</v>
      </c>
      <c r="Z82" s="120">
        <v>13</v>
      </c>
      <c r="AA82" s="121">
        <v>8</v>
      </c>
      <c r="AB82" s="123"/>
      <c r="AC82" s="111">
        <v>183</v>
      </c>
      <c r="AD82" s="112">
        <v>88</v>
      </c>
      <c r="AE82" s="113">
        <v>95</v>
      </c>
      <c r="AF82" s="114">
        <v>65</v>
      </c>
      <c r="AG82" s="120">
        <v>29</v>
      </c>
      <c r="AH82" s="117">
        <v>36</v>
      </c>
      <c r="AI82" s="114">
        <v>49</v>
      </c>
      <c r="AJ82" s="120">
        <v>28</v>
      </c>
      <c r="AK82" s="117">
        <v>21</v>
      </c>
      <c r="AL82" s="114">
        <v>57</v>
      </c>
      <c r="AM82" s="120">
        <v>25</v>
      </c>
      <c r="AN82" s="117">
        <v>32</v>
      </c>
      <c r="AO82" s="114">
        <v>7</v>
      </c>
      <c r="AP82" s="120">
        <v>4</v>
      </c>
      <c r="AQ82" s="117">
        <v>3</v>
      </c>
      <c r="AR82" s="114">
        <v>5</v>
      </c>
      <c r="AS82" s="120">
        <v>2</v>
      </c>
      <c r="AT82" s="117">
        <v>3</v>
      </c>
      <c r="AU82" s="129"/>
      <c r="AV82" s="124">
        <v>384548</v>
      </c>
      <c r="AW82" s="127">
        <v>172328</v>
      </c>
      <c r="AX82" s="128">
        <v>212220</v>
      </c>
      <c r="AY82" s="124">
        <v>157880</v>
      </c>
      <c r="AZ82" s="127">
        <v>68855</v>
      </c>
      <c r="BA82" s="128">
        <v>89025</v>
      </c>
      <c r="BB82" s="124">
        <v>52559</v>
      </c>
      <c r="BC82" s="127">
        <v>23631</v>
      </c>
      <c r="BD82" s="128">
        <v>28928</v>
      </c>
      <c r="BE82" s="124">
        <v>127467</v>
      </c>
      <c r="BF82" s="127">
        <v>58051</v>
      </c>
      <c r="BG82" s="128">
        <v>69416</v>
      </c>
      <c r="BH82" s="124">
        <v>19227</v>
      </c>
      <c r="BI82" s="127">
        <v>9292</v>
      </c>
      <c r="BJ82" s="128">
        <v>9935</v>
      </c>
      <c r="BK82" s="124">
        <v>27415</v>
      </c>
      <c r="BL82" s="127">
        <v>12499</v>
      </c>
      <c r="BM82" s="128">
        <v>14916</v>
      </c>
      <c r="BO82" s="17"/>
    </row>
    <row r="83" spans="2:67" x14ac:dyDescent="0.25">
      <c r="B83" s="106">
        <v>43964</v>
      </c>
      <c r="C83" s="111">
        <v>2279</v>
      </c>
      <c r="D83" s="116">
        <v>1071</v>
      </c>
      <c r="E83" s="117">
        <v>1208</v>
      </c>
      <c r="F83" s="111">
        <v>848</v>
      </c>
      <c r="G83" s="120">
        <v>387</v>
      </c>
      <c r="H83" s="121">
        <v>461</v>
      </c>
      <c r="I83" s="114">
        <v>301</v>
      </c>
      <c r="J83" s="120">
        <v>151</v>
      </c>
      <c r="K83" s="121">
        <v>150</v>
      </c>
      <c r="L83" s="111">
        <v>874</v>
      </c>
      <c r="M83" s="120">
        <v>420</v>
      </c>
      <c r="N83" s="121">
        <v>454</v>
      </c>
      <c r="O83" s="114">
        <v>110</v>
      </c>
      <c r="P83" s="120">
        <v>44</v>
      </c>
      <c r="Q83" s="121">
        <v>66</v>
      </c>
      <c r="R83" s="111">
        <v>146</v>
      </c>
      <c r="S83" s="120">
        <v>69</v>
      </c>
      <c r="T83" s="121">
        <v>77</v>
      </c>
      <c r="U83" s="123"/>
      <c r="V83" s="119">
        <v>289</v>
      </c>
      <c r="W83" s="120">
        <v>97</v>
      </c>
      <c r="X83" s="120">
        <v>52</v>
      </c>
      <c r="Y83" s="120">
        <v>114</v>
      </c>
      <c r="Z83" s="120">
        <v>23</v>
      </c>
      <c r="AA83" s="121">
        <v>3</v>
      </c>
      <c r="AB83" s="123"/>
      <c r="AC83" s="111">
        <v>155</v>
      </c>
      <c r="AD83" s="112">
        <v>75</v>
      </c>
      <c r="AE83" s="113">
        <v>80</v>
      </c>
      <c r="AF83" s="114">
        <v>72</v>
      </c>
      <c r="AG83" s="120">
        <v>43</v>
      </c>
      <c r="AH83" s="117">
        <v>29</v>
      </c>
      <c r="AI83" s="114">
        <v>26</v>
      </c>
      <c r="AJ83" s="120">
        <v>12</v>
      </c>
      <c r="AK83" s="117">
        <v>14</v>
      </c>
      <c r="AL83" s="114">
        <v>46</v>
      </c>
      <c r="AM83" s="120">
        <v>18</v>
      </c>
      <c r="AN83" s="117">
        <v>28</v>
      </c>
      <c r="AO83" s="114">
        <v>8</v>
      </c>
      <c r="AP83" s="120">
        <v>2</v>
      </c>
      <c r="AQ83" s="117">
        <v>6</v>
      </c>
      <c r="AR83" s="114">
        <v>3</v>
      </c>
      <c r="AS83" s="120">
        <v>0</v>
      </c>
      <c r="AT83" s="117">
        <v>3</v>
      </c>
      <c r="AU83" s="129"/>
      <c r="AV83" s="124">
        <v>385910</v>
      </c>
      <c r="AW83" s="127">
        <v>172901</v>
      </c>
      <c r="AX83" s="128">
        <v>213009</v>
      </c>
      <c r="AY83" s="124">
        <v>158318</v>
      </c>
      <c r="AZ83" s="127">
        <v>68987</v>
      </c>
      <c r="BA83" s="128">
        <v>89331</v>
      </c>
      <c r="BB83" s="124">
        <v>52737</v>
      </c>
      <c r="BC83" s="127">
        <v>23723</v>
      </c>
      <c r="BD83" s="128">
        <v>29014</v>
      </c>
      <c r="BE83" s="124">
        <v>128043</v>
      </c>
      <c r="BF83" s="127">
        <v>58321</v>
      </c>
      <c r="BG83" s="128">
        <v>69722</v>
      </c>
      <c r="BH83" s="124">
        <v>19281</v>
      </c>
      <c r="BI83" s="127">
        <v>9316</v>
      </c>
      <c r="BJ83" s="128">
        <v>9965</v>
      </c>
      <c r="BK83" s="124">
        <v>27531</v>
      </c>
      <c r="BL83" s="127">
        <v>12554</v>
      </c>
      <c r="BM83" s="128">
        <v>14977</v>
      </c>
      <c r="BO83" s="17"/>
    </row>
    <row r="84" spans="2:67" x14ac:dyDescent="0.25">
      <c r="B84" s="106">
        <v>43965</v>
      </c>
      <c r="C84" s="111">
        <v>2118</v>
      </c>
      <c r="D84" s="116">
        <v>1024</v>
      </c>
      <c r="E84" s="117">
        <v>1094</v>
      </c>
      <c r="F84" s="111">
        <v>748</v>
      </c>
      <c r="G84" s="120">
        <v>339</v>
      </c>
      <c r="H84" s="121">
        <v>409</v>
      </c>
      <c r="I84" s="114">
        <v>279</v>
      </c>
      <c r="J84" s="120">
        <v>150</v>
      </c>
      <c r="K84" s="121">
        <v>129</v>
      </c>
      <c r="L84" s="111">
        <v>875</v>
      </c>
      <c r="M84" s="120">
        <v>432</v>
      </c>
      <c r="N84" s="121">
        <v>443</v>
      </c>
      <c r="O84" s="114">
        <v>78</v>
      </c>
      <c r="P84" s="120">
        <v>38</v>
      </c>
      <c r="Q84" s="121">
        <v>40</v>
      </c>
      <c r="R84" s="111">
        <v>138</v>
      </c>
      <c r="S84" s="120">
        <v>65</v>
      </c>
      <c r="T84" s="121">
        <v>73</v>
      </c>
      <c r="U84" s="123"/>
      <c r="V84" s="119">
        <v>478</v>
      </c>
      <c r="W84" s="120">
        <v>94</v>
      </c>
      <c r="X84" s="120">
        <v>75</v>
      </c>
      <c r="Y84" s="120">
        <v>83</v>
      </c>
      <c r="Z84" s="120">
        <v>214</v>
      </c>
      <c r="AA84" s="121">
        <v>12</v>
      </c>
      <c r="AB84" s="123"/>
      <c r="AC84" s="111">
        <v>176</v>
      </c>
      <c r="AD84" s="112">
        <v>83</v>
      </c>
      <c r="AE84" s="113">
        <v>93</v>
      </c>
      <c r="AF84" s="114">
        <v>29</v>
      </c>
      <c r="AG84" s="120">
        <v>10</v>
      </c>
      <c r="AH84" s="117">
        <v>19</v>
      </c>
      <c r="AI84" s="114">
        <v>62</v>
      </c>
      <c r="AJ84" s="120">
        <v>40</v>
      </c>
      <c r="AK84" s="117">
        <v>22</v>
      </c>
      <c r="AL84" s="114">
        <v>74</v>
      </c>
      <c r="AM84" s="120">
        <v>27</v>
      </c>
      <c r="AN84" s="117">
        <v>47</v>
      </c>
      <c r="AO84" s="114">
        <v>3</v>
      </c>
      <c r="AP84" s="120">
        <v>2</v>
      </c>
      <c r="AQ84" s="117">
        <v>1</v>
      </c>
      <c r="AR84" s="114">
        <v>8</v>
      </c>
      <c r="AS84" s="120">
        <v>4</v>
      </c>
      <c r="AT84" s="117">
        <v>4</v>
      </c>
      <c r="AU84" s="129"/>
      <c r="AV84" s="124">
        <v>387419</v>
      </c>
      <c r="AW84" s="127">
        <v>173627</v>
      </c>
      <c r="AX84" s="128">
        <v>213792</v>
      </c>
      <c r="AY84" s="124">
        <v>158852</v>
      </c>
      <c r="AZ84" s="127">
        <v>69222</v>
      </c>
      <c r="BA84" s="128">
        <v>89630</v>
      </c>
      <c r="BB84" s="124">
        <v>52958</v>
      </c>
      <c r="BC84" s="127">
        <v>23838</v>
      </c>
      <c r="BD84" s="128">
        <v>29120</v>
      </c>
      <c r="BE84" s="124">
        <v>128672</v>
      </c>
      <c r="BF84" s="127">
        <v>58637</v>
      </c>
      <c r="BG84" s="128">
        <v>70035</v>
      </c>
      <c r="BH84" s="124">
        <v>19283</v>
      </c>
      <c r="BI84" s="127">
        <v>9324</v>
      </c>
      <c r="BJ84" s="128">
        <v>9959</v>
      </c>
      <c r="BK84" s="124">
        <v>27654</v>
      </c>
      <c r="BL84" s="127">
        <v>12606</v>
      </c>
      <c r="BM84" s="128">
        <v>15048</v>
      </c>
      <c r="BO84" s="17"/>
    </row>
    <row r="85" spans="2:67" x14ac:dyDescent="0.25">
      <c r="B85" s="106">
        <v>43966</v>
      </c>
      <c r="C85" s="111">
        <v>1958</v>
      </c>
      <c r="D85" s="116">
        <v>911</v>
      </c>
      <c r="E85" s="117">
        <v>1047</v>
      </c>
      <c r="F85" s="111">
        <v>685</v>
      </c>
      <c r="G85" s="120">
        <v>309</v>
      </c>
      <c r="H85" s="121">
        <v>376</v>
      </c>
      <c r="I85" s="114">
        <v>286</v>
      </c>
      <c r="J85" s="120">
        <v>140</v>
      </c>
      <c r="K85" s="121">
        <v>146</v>
      </c>
      <c r="L85" s="111">
        <v>793</v>
      </c>
      <c r="M85" s="120">
        <v>366</v>
      </c>
      <c r="N85" s="121">
        <v>427</v>
      </c>
      <c r="O85" s="114">
        <v>57</v>
      </c>
      <c r="P85" s="120">
        <v>26</v>
      </c>
      <c r="Q85" s="121">
        <v>31</v>
      </c>
      <c r="R85" s="111">
        <v>137</v>
      </c>
      <c r="S85" s="120">
        <v>70</v>
      </c>
      <c r="T85" s="121">
        <v>67</v>
      </c>
      <c r="U85" s="123"/>
      <c r="V85" s="119">
        <v>267</v>
      </c>
      <c r="W85" s="120">
        <v>55</v>
      </c>
      <c r="X85" s="120">
        <v>96</v>
      </c>
      <c r="Y85" s="120">
        <v>90</v>
      </c>
      <c r="Z85" s="120">
        <v>22</v>
      </c>
      <c r="AA85" s="121">
        <v>4</v>
      </c>
      <c r="AB85" s="123"/>
      <c r="AC85" s="111">
        <v>127</v>
      </c>
      <c r="AD85" s="112">
        <v>60</v>
      </c>
      <c r="AE85" s="113">
        <v>67</v>
      </c>
      <c r="AF85" s="114">
        <v>40</v>
      </c>
      <c r="AG85" s="120">
        <v>14</v>
      </c>
      <c r="AH85" s="117">
        <v>26</v>
      </c>
      <c r="AI85" s="114">
        <v>41</v>
      </c>
      <c r="AJ85" s="120">
        <v>22</v>
      </c>
      <c r="AK85" s="117">
        <v>19</v>
      </c>
      <c r="AL85" s="114">
        <v>38</v>
      </c>
      <c r="AM85" s="120">
        <v>22</v>
      </c>
      <c r="AN85" s="117">
        <v>16</v>
      </c>
      <c r="AO85" s="114">
        <v>3</v>
      </c>
      <c r="AP85" s="120">
        <v>1</v>
      </c>
      <c r="AQ85" s="117">
        <v>2</v>
      </c>
      <c r="AR85" s="114">
        <v>5</v>
      </c>
      <c r="AS85" s="120">
        <v>1</v>
      </c>
      <c r="AT85" s="117">
        <v>4</v>
      </c>
      <c r="AU85" s="129"/>
      <c r="AV85" s="124">
        <v>389752</v>
      </c>
      <c r="AW85" s="127">
        <v>174498</v>
      </c>
      <c r="AX85" s="128">
        <v>215254</v>
      </c>
      <c r="AY85" s="124">
        <v>159775</v>
      </c>
      <c r="AZ85" s="127">
        <v>69573</v>
      </c>
      <c r="BA85" s="128">
        <v>90202</v>
      </c>
      <c r="BB85" s="124">
        <v>53273</v>
      </c>
      <c r="BC85" s="127">
        <v>23959</v>
      </c>
      <c r="BD85" s="128">
        <v>29314</v>
      </c>
      <c r="BE85" s="124">
        <v>129599</v>
      </c>
      <c r="BF85" s="127">
        <v>58961</v>
      </c>
      <c r="BG85" s="128">
        <v>70638</v>
      </c>
      <c r="BH85" s="124">
        <v>19283</v>
      </c>
      <c r="BI85" s="127">
        <v>9335</v>
      </c>
      <c r="BJ85" s="128">
        <v>9948</v>
      </c>
      <c r="BK85" s="124">
        <v>27822</v>
      </c>
      <c r="BL85" s="127">
        <v>12670</v>
      </c>
      <c r="BM85" s="128">
        <v>15152</v>
      </c>
      <c r="BO85" s="17"/>
    </row>
    <row r="86" spans="2:67" x14ac:dyDescent="0.25">
      <c r="B86" s="106">
        <v>43967</v>
      </c>
      <c r="C86" s="111">
        <v>53</v>
      </c>
      <c r="D86" s="116">
        <v>23</v>
      </c>
      <c r="E86" s="117">
        <v>30</v>
      </c>
      <c r="F86" s="111">
        <v>14</v>
      </c>
      <c r="G86" s="120">
        <v>6</v>
      </c>
      <c r="H86" s="121">
        <v>8</v>
      </c>
      <c r="I86" s="114">
        <v>2</v>
      </c>
      <c r="J86" s="120">
        <v>1</v>
      </c>
      <c r="K86" s="121">
        <v>1</v>
      </c>
      <c r="L86" s="111">
        <v>34</v>
      </c>
      <c r="M86" s="120">
        <v>14</v>
      </c>
      <c r="N86" s="121">
        <v>20</v>
      </c>
      <c r="O86" s="114">
        <v>2</v>
      </c>
      <c r="P86" s="120">
        <v>1</v>
      </c>
      <c r="Q86" s="121">
        <v>1</v>
      </c>
      <c r="R86" s="111">
        <v>1</v>
      </c>
      <c r="S86" s="120">
        <v>1</v>
      </c>
      <c r="T86" s="121">
        <v>0</v>
      </c>
      <c r="U86" s="123"/>
      <c r="V86" s="119">
        <v>7</v>
      </c>
      <c r="W86" s="120">
        <v>5</v>
      </c>
      <c r="X86" s="120">
        <v>1</v>
      </c>
      <c r="Y86" s="120">
        <v>0</v>
      </c>
      <c r="Z86" s="120">
        <v>1</v>
      </c>
      <c r="AA86" s="121">
        <v>0</v>
      </c>
      <c r="AB86" s="123"/>
      <c r="AC86" s="111">
        <v>13</v>
      </c>
      <c r="AD86" s="112">
        <v>5</v>
      </c>
      <c r="AE86" s="113">
        <v>8</v>
      </c>
      <c r="AF86" s="114">
        <v>7</v>
      </c>
      <c r="AG86" s="120">
        <v>3</v>
      </c>
      <c r="AH86" s="117">
        <v>4</v>
      </c>
      <c r="AI86" s="114">
        <v>2</v>
      </c>
      <c r="AJ86" s="120">
        <v>1</v>
      </c>
      <c r="AK86" s="117">
        <v>1</v>
      </c>
      <c r="AL86" s="114">
        <v>2</v>
      </c>
      <c r="AM86" s="120">
        <v>0</v>
      </c>
      <c r="AN86" s="117">
        <v>2</v>
      </c>
      <c r="AO86" s="114">
        <v>2</v>
      </c>
      <c r="AP86" s="120">
        <v>1</v>
      </c>
      <c r="AQ86" s="117">
        <v>1</v>
      </c>
      <c r="AR86" s="114">
        <v>0</v>
      </c>
      <c r="AS86" s="120">
        <v>0</v>
      </c>
      <c r="AT86" s="117">
        <v>0</v>
      </c>
      <c r="AU86" s="129"/>
      <c r="AV86" s="124">
        <v>389752</v>
      </c>
      <c r="AW86" s="127">
        <v>174498</v>
      </c>
      <c r="AX86" s="128">
        <v>215254</v>
      </c>
      <c r="AY86" s="124">
        <v>159775</v>
      </c>
      <c r="AZ86" s="127">
        <v>69573</v>
      </c>
      <c r="BA86" s="128">
        <v>90202</v>
      </c>
      <c r="BB86" s="124">
        <v>53273</v>
      </c>
      <c r="BC86" s="127">
        <v>23959</v>
      </c>
      <c r="BD86" s="128">
        <v>29314</v>
      </c>
      <c r="BE86" s="124">
        <v>129599</v>
      </c>
      <c r="BF86" s="127">
        <v>58961</v>
      </c>
      <c r="BG86" s="128">
        <v>70638</v>
      </c>
      <c r="BH86" s="124">
        <v>19283</v>
      </c>
      <c r="BI86" s="127">
        <v>9335</v>
      </c>
      <c r="BJ86" s="128">
        <v>9948</v>
      </c>
      <c r="BK86" s="124">
        <v>27822</v>
      </c>
      <c r="BL86" s="127">
        <v>12670</v>
      </c>
      <c r="BM86" s="128">
        <v>15152</v>
      </c>
      <c r="BO86" s="17"/>
    </row>
    <row r="87" spans="2:67" x14ac:dyDescent="0.25">
      <c r="B87" s="106">
        <v>43968</v>
      </c>
      <c r="C87" s="111">
        <v>92</v>
      </c>
      <c r="D87" s="116">
        <v>55</v>
      </c>
      <c r="E87" s="117">
        <v>37</v>
      </c>
      <c r="F87" s="111">
        <v>18</v>
      </c>
      <c r="G87" s="120">
        <v>10</v>
      </c>
      <c r="H87" s="121">
        <v>8</v>
      </c>
      <c r="I87" s="114">
        <v>12</v>
      </c>
      <c r="J87" s="120">
        <v>9</v>
      </c>
      <c r="K87" s="121">
        <v>3</v>
      </c>
      <c r="L87" s="111">
        <v>58</v>
      </c>
      <c r="M87" s="120">
        <v>35</v>
      </c>
      <c r="N87" s="121">
        <v>23</v>
      </c>
      <c r="O87" s="114">
        <v>0</v>
      </c>
      <c r="P87" s="120">
        <v>0</v>
      </c>
      <c r="Q87" s="121">
        <v>0</v>
      </c>
      <c r="R87" s="111">
        <v>4</v>
      </c>
      <c r="S87" s="120">
        <v>1</v>
      </c>
      <c r="T87" s="121">
        <v>3</v>
      </c>
      <c r="U87" s="123"/>
      <c r="V87" s="119">
        <v>10</v>
      </c>
      <c r="W87" s="120">
        <v>0</v>
      </c>
      <c r="X87" s="120">
        <v>3</v>
      </c>
      <c r="Y87" s="120">
        <v>7</v>
      </c>
      <c r="Z87" s="120">
        <v>0</v>
      </c>
      <c r="AA87" s="121">
        <v>0</v>
      </c>
      <c r="AB87" s="123"/>
      <c r="AC87" s="111">
        <v>47</v>
      </c>
      <c r="AD87" s="112">
        <v>14</v>
      </c>
      <c r="AE87" s="113">
        <v>33</v>
      </c>
      <c r="AF87" s="114">
        <v>19</v>
      </c>
      <c r="AG87" s="120">
        <v>2</v>
      </c>
      <c r="AH87" s="117">
        <v>17</v>
      </c>
      <c r="AI87" s="114">
        <v>9</v>
      </c>
      <c r="AJ87" s="120">
        <v>4</v>
      </c>
      <c r="AK87" s="117">
        <v>5</v>
      </c>
      <c r="AL87" s="114">
        <v>17</v>
      </c>
      <c r="AM87" s="120">
        <v>7</v>
      </c>
      <c r="AN87" s="117">
        <v>10</v>
      </c>
      <c r="AO87" s="114">
        <v>1</v>
      </c>
      <c r="AP87" s="120">
        <v>0</v>
      </c>
      <c r="AQ87" s="117">
        <v>1</v>
      </c>
      <c r="AR87" s="114">
        <v>1</v>
      </c>
      <c r="AS87" s="120">
        <v>1</v>
      </c>
      <c r="AT87" s="117">
        <v>0</v>
      </c>
      <c r="AU87" s="129"/>
      <c r="AV87" s="124">
        <v>389752</v>
      </c>
      <c r="AW87" s="127">
        <v>174498</v>
      </c>
      <c r="AX87" s="128">
        <v>215254</v>
      </c>
      <c r="AY87" s="124">
        <v>159775</v>
      </c>
      <c r="AZ87" s="127">
        <v>69573</v>
      </c>
      <c r="BA87" s="128">
        <v>90202</v>
      </c>
      <c r="BB87" s="124">
        <v>53273</v>
      </c>
      <c r="BC87" s="127">
        <v>23959</v>
      </c>
      <c r="BD87" s="128">
        <v>29314</v>
      </c>
      <c r="BE87" s="124">
        <v>129599</v>
      </c>
      <c r="BF87" s="127">
        <v>58961</v>
      </c>
      <c r="BG87" s="128">
        <v>70638</v>
      </c>
      <c r="BH87" s="124">
        <v>19283</v>
      </c>
      <c r="BI87" s="127">
        <v>9335</v>
      </c>
      <c r="BJ87" s="128">
        <v>9948</v>
      </c>
      <c r="BK87" s="124">
        <v>27822</v>
      </c>
      <c r="BL87" s="127">
        <v>12670</v>
      </c>
      <c r="BM87" s="128">
        <v>15152</v>
      </c>
      <c r="BO87" s="17"/>
    </row>
    <row r="88" spans="2:67" x14ac:dyDescent="0.25">
      <c r="B88" s="106">
        <v>43969</v>
      </c>
      <c r="C88" s="111">
        <v>2300</v>
      </c>
      <c r="D88" s="116">
        <v>1080</v>
      </c>
      <c r="E88" s="117">
        <v>1220</v>
      </c>
      <c r="F88" s="111">
        <v>785</v>
      </c>
      <c r="G88" s="120">
        <v>353</v>
      </c>
      <c r="H88" s="121">
        <v>432</v>
      </c>
      <c r="I88" s="114">
        <v>303</v>
      </c>
      <c r="J88" s="120">
        <v>146</v>
      </c>
      <c r="K88" s="121">
        <v>157</v>
      </c>
      <c r="L88" s="111">
        <v>965</v>
      </c>
      <c r="M88" s="120">
        <v>459</v>
      </c>
      <c r="N88" s="121">
        <v>506</v>
      </c>
      <c r="O88" s="114">
        <v>113</v>
      </c>
      <c r="P88" s="120">
        <v>56</v>
      </c>
      <c r="Q88" s="121">
        <v>57</v>
      </c>
      <c r="R88" s="111">
        <v>134</v>
      </c>
      <c r="S88" s="120">
        <v>66</v>
      </c>
      <c r="T88" s="121">
        <v>68</v>
      </c>
      <c r="U88" s="123"/>
      <c r="V88" s="119">
        <v>472</v>
      </c>
      <c r="W88" s="120">
        <v>137</v>
      </c>
      <c r="X88" s="120">
        <v>173</v>
      </c>
      <c r="Y88" s="120">
        <v>131</v>
      </c>
      <c r="Z88" s="120">
        <v>27</v>
      </c>
      <c r="AA88" s="121">
        <v>4</v>
      </c>
      <c r="AB88" s="123"/>
      <c r="AC88" s="111">
        <v>297</v>
      </c>
      <c r="AD88" s="112">
        <v>151</v>
      </c>
      <c r="AE88" s="113">
        <v>146</v>
      </c>
      <c r="AF88" s="114">
        <v>94</v>
      </c>
      <c r="AG88" s="120">
        <v>50</v>
      </c>
      <c r="AH88" s="117">
        <v>44</v>
      </c>
      <c r="AI88" s="114">
        <v>96</v>
      </c>
      <c r="AJ88" s="120">
        <v>50</v>
      </c>
      <c r="AK88" s="117">
        <v>46</v>
      </c>
      <c r="AL88" s="114">
        <v>95</v>
      </c>
      <c r="AM88" s="120">
        <v>46</v>
      </c>
      <c r="AN88" s="117">
        <v>49</v>
      </c>
      <c r="AO88" s="114">
        <v>11</v>
      </c>
      <c r="AP88" s="120">
        <v>5</v>
      </c>
      <c r="AQ88" s="117">
        <v>6</v>
      </c>
      <c r="AR88" s="114">
        <v>1</v>
      </c>
      <c r="AS88" s="120">
        <v>0</v>
      </c>
      <c r="AT88" s="117">
        <v>1</v>
      </c>
      <c r="AU88" s="129"/>
      <c r="AV88" s="124">
        <v>390579</v>
      </c>
      <c r="AW88" s="127">
        <v>174795</v>
      </c>
      <c r="AX88" s="128">
        <v>215784</v>
      </c>
      <c r="AY88" s="124">
        <v>159997</v>
      </c>
      <c r="AZ88" s="127">
        <v>69629</v>
      </c>
      <c r="BA88" s="128">
        <v>90368</v>
      </c>
      <c r="BB88" s="124">
        <v>53303</v>
      </c>
      <c r="BC88" s="127">
        <v>23957</v>
      </c>
      <c r="BD88" s="128">
        <v>29346</v>
      </c>
      <c r="BE88" s="124">
        <v>130103</v>
      </c>
      <c r="BF88" s="127">
        <v>59187</v>
      </c>
      <c r="BG88" s="128">
        <v>70916</v>
      </c>
      <c r="BH88" s="124">
        <v>19253</v>
      </c>
      <c r="BI88" s="127">
        <v>9298</v>
      </c>
      <c r="BJ88" s="128">
        <v>9955</v>
      </c>
      <c r="BK88" s="124">
        <v>27923</v>
      </c>
      <c r="BL88" s="127">
        <v>12724</v>
      </c>
      <c r="BM88" s="128">
        <v>15199</v>
      </c>
      <c r="BO88" s="17"/>
    </row>
    <row r="89" spans="2:67" x14ac:dyDescent="0.25">
      <c r="B89" s="106">
        <v>43970</v>
      </c>
      <c r="C89" s="111">
        <v>2080</v>
      </c>
      <c r="D89" s="116">
        <v>938</v>
      </c>
      <c r="E89" s="117">
        <v>1142</v>
      </c>
      <c r="F89" s="111">
        <v>739</v>
      </c>
      <c r="G89" s="120">
        <v>328</v>
      </c>
      <c r="H89" s="121">
        <v>411</v>
      </c>
      <c r="I89" s="114">
        <v>265</v>
      </c>
      <c r="J89" s="120">
        <v>117</v>
      </c>
      <c r="K89" s="121">
        <v>148</v>
      </c>
      <c r="L89" s="111">
        <v>846</v>
      </c>
      <c r="M89" s="120">
        <v>393</v>
      </c>
      <c r="N89" s="121">
        <v>453</v>
      </c>
      <c r="O89" s="114">
        <v>71</v>
      </c>
      <c r="P89" s="120">
        <v>28</v>
      </c>
      <c r="Q89" s="121">
        <v>43</v>
      </c>
      <c r="R89" s="111">
        <v>159</v>
      </c>
      <c r="S89" s="120">
        <v>72</v>
      </c>
      <c r="T89" s="121">
        <v>87</v>
      </c>
      <c r="U89" s="123"/>
      <c r="V89" s="119">
        <v>365</v>
      </c>
      <c r="W89" s="120">
        <v>109</v>
      </c>
      <c r="X89" s="120">
        <v>94</v>
      </c>
      <c r="Y89" s="120">
        <v>139</v>
      </c>
      <c r="Z89" s="120">
        <v>19</v>
      </c>
      <c r="AA89" s="121">
        <v>4</v>
      </c>
      <c r="AB89" s="123"/>
      <c r="AC89" s="111">
        <v>227</v>
      </c>
      <c r="AD89" s="112">
        <v>100</v>
      </c>
      <c r="AE89" s="113">
        <v>127</v>
      </c>
      <c r="AF89" s="114">
        <v>49</v>
      </c>
      <c r="AG89" s="120">
        <v>23</v>
      </c>
      <c r="AH89" s="117">
        <v>26</v>
      </c>
      <c r="AI89" s="114">
        <v>74</v>
      </c>
      <c r="AJ89" s="120">
        <v>34</v>
      </c>
      <c r="AK89" s="117">
        <v>40</v>
      </c>
      <c r="AL89" s="114">
        <v>94</v>
      </c>
      <c r="AM89" s="120">
        <v>38</v>
      </c>
      <c r="AN89" s="117">
        <v>56</v>
      </c>
      <c r="AO89" s="114">
        <v>9</v>
      </c>
      <c r="AP89" s="120">
        <v>5</v>
      </c>
      <c r="AQ89" s="117">
        <v>4</v>
      </c>
      <c r="AR89" s="114">
        <v>1</v>
      </c>
      <c r="AS89" s="120">
        <v>0</v>
      </c>
      <c r="AT89" s="117">
        <v>1</v>
      </c>
      <c r="AU89" s="129"/>
      <c r="AV89" s="124">
        <v>391765</v>
      </c>
      <c r="AW89" s="127">
        <v>175299</v>
      </c>
      <c r="AX89" s="128">
        <v>216466</v>
      </c>
      <c r="AY89" s="124">
        <v>160427</v>
      </c>
      <c r="AZ89" s="127">
        <v>69816</v>
      </c>
      <c r="BA89" s="128">
        <v>90611</v>
      </c>
      <c r="BB89" s="124">
        <v>53446</v>
      </c>
      <c r="BC89" s="127">
        <v>24027</v>
      </c>
      <c r="BD89" s="128">
        <v>29419</v>
      </c>
      <c r="BE89" s="124">
        <v>130568</v>
      </c>
      <c r="BF89" s="127">
        <v>59377</v>
      </c>
      <c r="BG89" s="128">
        <v>71191</v>
      </c>
      <c r="BH89" s="124">
        <v>19257</v>
      </c>
      <c r="BI89" s="127">
        <v>9288</v>
      </c>
      <c r="BJ89" s="128">
        <v>9969</v>
      </c>
      <c r="BK89" s="124">
        <v>28067</v>
      </c>
      <c r="BL89" s="127">
        <v>12791</v>
      </c>
      <c r="BM89" s="128">
        <v>15276</v>
      </c>
      <c r="BO89" s="17"/>
    </row>
    <row r="90" spans="2:67" x14ac:dyDescent="0.25">
      <c r="B90" s="106">
        <v>43971</v>
      </c>
      <c r="C90" s="111">
        <v>1979</v>
      </c>
      <c r="D90" s="116">
        <v>949</v>
      </c>
      <c r="E90" s="117">
        <v>1030</v>
      </c>
      <c r="F90" s="111">
        <v>655</v>
      </c>
      <c r="G90" s="120">
        <v>282</v>
      </c>
      <c r="H90" s="121">
        <v>373</v>
      </c>
      <c r="I90" s="114">
        <v>302</v>
      </c>
      <c r="J90" s="120">
        <v>145</v>
      </c>
      <c r="K90" s="121">
        <v>157</v>
      </c>
      <c r="L90" s="111">
        <v>817</v>
      </c>
      <c r="M90" s="120">
        <v>429</v>
      </c>
      <c r="N90" s="121">
        <v>388</v>
      </c>
      <c r="O90" s="114">
        <v>86</v>
      </c>
      <c r="P90" s="120">
        <v>35</v>
      </c>
      <c r="Q90" s="121">
        <v>51</v>
      </c>
      <c r="R90" s="111">
        <v>119</v>
      </c>
      <c r="S90" s="120">
        <v>58</v>
      </c>
      <c r="T90" s="121">
        <v>61</v>
      </c>
      <c r="U90" s="123"/>
      <c r="V90" s="119">
        <v>380</v>
      </c>
      <c r="W90" s="120">
        <v>69</v>
      </c>
      <c r="X90" s="120">
        <v>101</v>
      </c>
      <c r="Y90" s="120">
        <v>176</v>
      </c>
      <c r="Z90" s="120">
        <v>30</v>
      </c>
      <c r="AA90" s="121">
        <v>4</v>
      </c>
      <c r="AB90" s="123"/>
      <c r="AC90" s="111">
        <v>223</v>
      </c>
      <c r="AD90" s="112">
        <v>107</v>
      </c>
      <c r="AE90" s="113">
        <v>116</v>
      </c>
      <c r="AF90" s="114">
        <v>59</v>
      </c>
      <c r="AG90" s="120">
        <v>25</v>
      </c>
      <c r="AH90" s="117">
        <v>34</v>
      </c>
      <c r="AI90" s="114">
        <v>41</v>
      </c>
      <c r="AJ90" s="120">
        <v>18</v>
      </c>
      <c r="AK90" s="117">
        <v>23</v>
      </c>
      <c r="AL90" s="114">
        <v>97</v>
      </c>
      <c r="AM90" s="120">
        <v>47</v>
      </c>
      <c r="AN90" s="117">
        <v>50</v>
      </c>
      <c r="AO90" s="114">
        <v>24</v>
      </c>
      <c r="AP90" s="120">
        <v>17</v>
      </c>
      <c r="AQ90" s="117">
        <v>7</v>
      </c>
      <c r="AR90" s="114">
        <v>2</v>
      </c>
      <c r="AS90" s="120">
        <v>0</v>
      </c>
      <c r="AT90" s="117">
        <v>2</v>
      </c>
      <c r="AU90" s="129"/>
      <c r="AV90" s="124">
        <v>392700</v>
      </c>
      <c r="AW90" s="127">
        <v>175829</v>
      </c>
      <c r="AX90" s="128">
        <v>216871</v>
      </c>
      <c r="AY90" s="124">
        <v>160573</v>
      </c>
      <c r="AZ90" s="127">
        <v>69898</v>
      </c>
      <c r="BA90" s="128">
        <v>90675</v>
      </c>
      <c r="BB90" s="124">
        <v>53731</v>
      </c>
      <c r="BC90" s="127">
        <v>24181</v>
      </c>
      <c r="BD90" s="128">
        <v>29550</v>
      </c>
      <c r="BE90" s="124">
        <v>131031</v>
      </c>
      <c r="BF90" s="127">
        <v>59642</v>
      </c>
      <c r="BG90" s="128">
        <v>71389</v>
      </c>
      <c r="BH90" s="124">
        <v>19221</v>
      </c>
      <c r="BI90" s="127">
        <v>9274</v>
      </c>
      <c r="BJ90" s="128">
        <v>9947</v>
      </c>
      <c r="BK90" s="124">
        <v>28144</v>
      </c>
      <c r="BL90" s="127">
        <v>12834</v>
      </c>
      <c r="BM90" s="128">
        <v>15310</v>
      </c>
      <c r="BO90" s="17"/>
    </row>
    <row r="91" spans="2:67" x14ac:dyDescent="0.25">
      <c r="B91" s="106">
        <v>43972</v>
      </c>
      <c r="C91" s="111">
        <v>1728</v>
      </c>
      <c r="D91" s="116">
        <v>840</v>
      </c>
      <c r="E91" s="117">
        <v>888</v>
      </c>
      <c r="F91" s="111">
        <v>624</v>
      </c>
      <c r="G91" s="120">
        <v>309</v>
      </c>
      <c r="H91" s="121">
        <v>315</v>
      </c>
      <c r="I91" s="114">
        <v>282</v>
      </c>
      <c r="J91" s="120">
        <v>128</v>
      </c>
      <c r="K91" s="121">
        <v>154</v>
      </c>
      <c r="L91" s="111">
        <v>683</v>
      </c>
      <c r="M91" s="120">
        <v>330</v>
      </c>
      <c r="N91" s="121">
        <v>353</v>
      </c>
      <c r="O91" s="114">
        <v>59</v>
      </c>
      <c r="P91" s="120">
        <v>30</v>
      </c>
      <c r="Q91" s="121">
        <v>29</v>
      </c>
      <c r="R91" s="111">
        <v>80</v>
      </c>
      <c r="S91" s="120">
        <v>43</v>
      </c>
      <c r="T91" s="121">
        <v>37</v>
      </c>
      <c r="U91" s="123"/>
      <c r="V91" s="119">
        <v>350</v>
      </c>
      <c r="W91" s="120">
        <v>103</v>
      </c>
      <c r="X91" s="120">
        <v>109</v>
      </c>
      <c r="Y91" s="120">
        <v>105</v>
      </c>
      <c r="Z91" s="120">
        <v>29</v>
      </c>
      <c r="AA91" s="121">
        <v>4</v>
      </c>
      <c r="AB91" s="123"/>
      <c r="AC91" s="111">
        <v>200</v>
      </c>
      <c r="AD91" s="112">
        <v>105</v>
      </c>
      <c r="AE91" s="113">
        <v>95</v>
      </c>
      <c r="AF91" s="114">
        <v>68</v>
      </c>
      <c r="AG91" s="120">
        <v>32</v>
      </c>
      <c r="AH91" s="117">
        <v>36</v>
      </c>
      <c r="AI91" s="114">
        <v>56</v>
      </c>
      <c r="AJ91" s="120">
        <v>36</v>
      </c>
      <c r="AK91" s="117">
        <v>20</v>
      </c>
      <c r="AL91" s="114">
        <v>69</v>
      </c>
      <c r="AM91" s="120">
        <v>32</v>
      </c>
      <c r="AN91" s="117">
        <v>37</v>
      </c>
      <c r="AO91" s="114">
        <v>6</v>
      </c>
      <c r="AP91" s="120">
        <v>5</v>
      </c>
      <c r="AQ91" s="117">
        <v>1</v>
      </c>
      <c r="AR91" s="114">
        <v>1</v>
      </c>
      <c r="AS91" s="120">
        <v>0</v>
      </c>
      <c r="AT91" s="117">
        <v>1</v>
      </c>
      <c r="AU91" s="129"/>
      <c r="AV91" s="124">
        <v>393751</v>
      </c>
      <c r="AW91" s="127">
        <v>176310</v>
      </c>
      <c r="AX91" s="128">
        <v>217441</v>
      </c>
      <c r="AY91" s="124">
        <v>160888</v>
      </c>
      <c r="AZ91" s="127">
        <v>70069</v>
      </c>
      <c r="BA91" s="128">
        <v>90819</v>
      </c>
      <c r="BB91" s="124">
        <v>53945</v>
      </c>
      <c r="BC91" s="127">
        <v>24244</v>
      </c>
      <c r="BD91" s="128">
        <v>29701</v>
      </c>
      <c r="BE91" s="124">
        <v>131456</v>
      </c>
      <c r="BF91" s="127">
        <v>59840</v>
      </c>
      <c r="BG91" s="128">
        <v>71616</v>
      </c>
      <c r="BH91" s="124">
        <v>19286</v>
      </c>
      <c r="BI91" s="127">
        <v>9297</v>
      </c>
      <c r="BJ91" s="128">
        <v>9989</v>
      </c>
      <c r="BK91" s="124">
        <v>28176</v>
      </c>
      <c r="BL91" s="127">
        <v>12860</v>
      </c>
      <c r="BM91" s="128">
        <v>15316</v>
      </c>
      <c r="BO91" s="17"/>
    </row>
    <row r="92" spans="2:67" x14ac:dyDescent="0.25">
      <c r="B92" s="106">
        <v>43973</v>
      </c>
      <c r="C92" s="111">
        <v>1801</v>
      </c>
      <c r="D92" s="116">
        <v>837</v>
      </c>
      <c r="E92" s="117">
        <v>964</v>
      </c>
      <c r="F92" s="111">
        <v>628</v>
      </c>
      <c r="G92" s="120">
        <v>287</v>
      </c>
      <c r="H92" s="121">
        <v>341</v>
      </c>
      <c r="I92" s="114">
        <v>226</v>
      </c>
      <c r="J92" s="120">
        <v>105</v>
      </c>
      <c r="K92" s="121">
        <v>121</v>
      </c>
      <c r="L92" s="111">
        <v>780</v>
      </c>
      <c r="M92" s="120">
        <v>383</v>
      </c>
      <c r="N92" s="121">
        <v>397</v>
      </c>
      <c r="O92" s="114">
        <v>55</v>
      </c>
      <c r="P92" s="120">
        <v>22</v>
      </c>
      <c r="Q92" s="121">
        <v>33</v>
      </c>
      <c r="R92" s="111">
        <v>112</v>
      </c>
      <c r="S92" s="120">
        <v>40</v>
      </c>
      <c r="T92" s="121">
        <v>72</v>
      </c>
      <c r="U92" s="123"/>
      <c r="V92" s="119">
        <v>339</v>
      </c>
      <c r="W92" s="120">
        <v>119</v>
      </c>
      <c r="X92" s="120">
        <v>65</v>
      </c>
      <c r="Y92" s="120">
        <v>116</v>
      </c>
      <c r="Z92" s="120">
        <v>37</v>
      </c>
      <c r="AA92" s="121">
        <v>2</v>
      </c>
      <c r="AB92" s="123"/>
      <c r="AC92" s="111">
        <v>190</v>
      </c>
      <c r="AD92" s="112">
        <v>99</v>
      </c>
      <c r="AE92" s="113">
        <v>91</v>
      </c>
      <c r="AF92" s="114">
        <v>73</v>
      </c>
      <c r="AG92" s="120">
        <v>27</v>
      </c>
      <c r="AH92" s="117">
        <v>46</v>
      </c>
      <c r="AI92" s="114">
        <v>50</v>
      </c>
      <c r="AJ92" s="120">
        <v>23</v>
      </c>
      <c r="AK92" s="117">
        <v>27</v>
      </c>
      <c r="AL92" s="114">
        <v>34</v>
      </c>
      <c r="AM92" s="120">
        <v>19</v>
      </c>
      <c r="AN92" s="117">
        <v>15</v>
      </c>
      <c r="AO92" s="114">
        <v>33</v>
      </c>
      <c r="AP92" s="120">
        <v>30</v>
      </c>
      <c r="AQ92" s="117">
        <v>3</v>
      </c>
      <c r="AR92" s="114">
        <v>0</v>
      </c>
      <c r="AS92" s="120">
        <v>0</v>
      </c>
      <c r="AT92" s="117">
        <v>0</v>
      </c>
      <c r="AU92" s="129"/>
      <c r="AV92" s="124">
        <v>394696</v>
      </c>
      <c r="AW92" s="127">
        <v>176748</v>
      </c>
      <c r="AX92" s="128">
        <v>217948</v>
      </c>
      <c r="AY92" s="124">
        <v>161143</v>
      </c>
      <c r="AZ92" s="127">
        <v>70183</v>
      </c>
      <c r="BA92" s="128">
        <v>90960</v>
      </c>
      <c r="BB92" s="124">
        <v>54065</v>
      </c>
      <c r="BC92" s="127">
        <v>24294</v>
      </c>
      <c r="BD92" s="128">
        <v>29771</v>
      </c>
      <c r="BE92" s="124">
        <v>131984</v>
      </c>
      <c r="BF92" s="127">
        <v>60121</v>
      </c>
      <c r="BG92" s="128">
        <v>71863</v>
      </c>
      <c r="BH92" s="124">
        <v>19279</v>
      </c>
      <c r="BI92" s="127">
        <v>9269</v>
      </c>
      <c r="BJ92" s="128">
        <v>10010</v>
      </c>
      <c r="BK92" s="124">
        <v>28225</v>
      </c>
      <c r="BL92" s="127">
        <v>12881</v>
      </c>
      <c r="BM92" s="128">
        <v>15344</v>
      </c>
      <c r="BO92" s="17"/>
    </row>
    <row r="93" spans="2:67" x14ac:dyDescent="0.25">
      <c r="B93" s="106">
        <v>43974</v>
      </c>
      <c r="C93" s="111">
        <v>62</v>
      </c>
      <c r="D93" s="116">
        <v>36</v>
      </c>
      <c r="E93" s="117">
        <v>26</v>
      </c>
      <c r="F93" s="111">
        <v>14</v>
      </c>
      <c r="G93" s="120">
        <v>10</v>
      </c>
      <c r="H93" s="121">
        <v>4</v>
      </c>
      <c r="I93" s="114">
        <v>10</v>
      </c>
      <c r="J93" s="120">
        <v>5</v>
      </c>
      <c r="K93" s="121">
        <v>5</v>
      </c>
      <c r="L93" s="111">
        <v>38</v>
      </c>
      <c r="M93" s="120">
        <v>21</v>
      </c>
      <c r="N93" s="121">
        <v>17</v>
      </c>
      <c r="O93" s="114">
        <v>0</v>
      </c>
      <c r="P93" s="120">
        <v>0</v>
      </c>
      <c r="Q93" s="121">
        <v>0</v>
      </c>
      <c r="R93" s="111">
        <v>0</v>
      </c>
      <c r="S93" s="120">
        <v>0</v>
      </c>
      <c r="T93" s="121">
        <v>0</v>
      </c>
      <c r="U93" s="123"/>
      <c r="V93" s="119">
        <v>9</v>
      </c>
      <c r="W93" s="120">
        <v>3</v>
      </c>
      <c r="X93" s="120">
        <v>0</v>
      </c>
      <c r="Y93" s="120">
        <v>2</v>
      </c>
      <c r="Z93" s="120">
        <v>4</v>
      </c>
      <c r="AA93" s="121">
        <v>0</v>
      </c>
      <c r="AB93" s="123"/>
      <c r="AC93" s="111">
        <v>67</v>
      </c>
      <c r="AD93" s="112">
        <v>32</v>
      </c>
      <c r="AE93" s="113">
        <v>35</v>
      </c>
      <c r="AF93" s="114">
        <v>11</v>
      </c>
      <c r="AG93" s="120">
        <v>3</v>
      </c>
      <c r="AH93" s="117">
        <v>8</v>
      </c>
      <c r="AI93" s="114">
        <v>21</v>
      </c>
      <c r="AJ93" s="120">
        <v>14</v>
      </c>
      <c r="AK93" s="117">
        <v>7</v>
      </c>
      <c r="AL93" s="114">
        <v>24</v>
      </c>
      <c r="AM93" s="120">
        <v>7</v>
      </c>
      <c r="AN93" s="117">
        <v>17</v>
      </c>
      <c r="AO93" s="114">
        <v>10</v>
      </c>
      <c r="AP93" s="120">
        <v>8</v>
      </c>
      <c r="AQ93" s="117">
        <v>2</v>
      </c>
      <c r="AR93" s="114">
        <v>1</v>
      </c>
      <c r="AS93" s="120">
        <v>0</v>
      </c>
      <c r="AT93" s="117">
        <v>1</v>
      </c>
      <c r="AU93" s="129"/>
      <c r="AV93" s="124">
        <v>394696</v>
      </c>
      <c r="AW93" s="127">
        <v>176748</v>
      </c>
      <c r="AX93" s="128">
        <v>217948</v>
      </c>
      <c r="AY93" s="124">
        <v>161143</v>
      </c>
      <c r="AZ93" s="127">
        <v>70183</v>
      </c>
      <c r="BA93" s="128">
        <v>90960</v>
      </c>
      <c r="BB93" s="124">
        <v>54065</v>
      </c>
      <c r="BC93" s="127">
        <v>24294</v>
      </c>
      <c r="BD93" s="128">
        <v>29771</v>
      </c>
      <c r="BE93" s="124">
        <v>131984</v>
      </c>
      <c r="BF93" s="127">
        <v>60121</v>
      </c>
      <c r="BG93" s="128">
        <v>71863</v>
      </c>
      <c r="BH93" s="124">
        <v>19279</v>
      </c>
      <c r="BI93" s="127">
        <v>9269</v>
      </c>
      <c r="BJ93" s="128">
        <v>10010</v>
      </c>
      <c r="BK93" s="124">
        <v>28225</v>
      </c>
      <c r="BL93" s="127">
        <v>12881</v>
      </c>
      <c r="BM93" s="128">
        <v>15344</v>
      </c>
      <c r="BO93" s="17"/>
    </row>
    <row r="94" spans="2:67" x14ac:dyDescent="0.25">
      <c r="B94" s="106">
        <v>43975</v>
      </c>
      <c r="C94" s="111">
        <v>35</v>
      </c>
      <c r="D94" s="116">
        <v>20</v>
      </c>
      <c r="E94" s="117">
        <v>15</v>
      </c>
      <c r="F94" s="111">
        <v>12</v>
      </c>
      <c r="G94" s="120">
        <v>5</v>
      </c>
      <c r="H94" s="121">
        <v>7</v>
      </c>
      <c r="I94" s="114">
        <v>14</v>
      </c>
      <c r="J94" s="120">
        <v>7</v>
      </c>
      <c r="K94" s="121">
        <v>7</v>
      </c>
      <c r="L94" s="111">
        <v>9</v>
      </c>
      <c r="M94" s="120">
        <v>8</v>
      </c>
      <c r="N94" s="121">
        <v>1</v>
      </c>
      <c r="O94" s="114">
        <v>0</v>
      </c>
      <c r="P94" s="120">
        <v>0</v>
      </c>
      <c r="Q94" s="121">
        <v>0</v>
      </c>
      <c r="R94" s="111">
        <v>0</v>
      </c>
      <c r="S94" s="120">
        <v>0</v>
      </c>
      <c r="T94" s="121">
        <v>0</v>
      </c>
      <c r="U94" s="123"/>
      <c r="V94" s="119">
        <v>16</v>
      </c>
      <c r="W94" s="120">
        <v>16</v>
      </c>
      <c r="X94" s="120">
        <v>0</v>
      </c>
      <c r="Y94" s="120">
        <v>0</v>
      </c>
      <c r="Z94" s="120">
        <v>0</v>
      </c>
      <c r="AA94" s="121">
        <v>0</v>
      </c>
      <c r="AB94" s="123"/>
      <c r="AC94" s="111">
        <v>36</v>
      </c>
      <c r="AD94" s="112">
        <v>18</v>
      </c>
      <c r="AE94" s="113">
        <v>18</v>
      </c>
      <c r="AF94" s="114">
        <v>24</v>
      </c>
      <c r="AG94" s="120">
        <v>11</v>
      </c>
      <c r="AH94" s="117">
        <v>13</v>
      </c>
      <c r="AI94" s="114">
        <v>4</v>
      </c>
      <c r="AJ94" s="120">
        <v>1</v>
      </c>
      <c r="AK94" s="117">
        <v>3</v>
      </c>
      <c r="AL94" s="114">
        <v>6</v>
      </c>
      <c r="AM94" s="120">
        <v>4</v>
      </c>
      <c r="AN94" s="117">
        <v>2</v>
      </c>
      <c r="AO94" s="114">
        <v>2</v>
      </c>
      <c r="AP94" s="120">
        <v>2</v>
      </c>
      <c r="AQ94" s="117">
        <v>0</v>
      </c>
      <c r="AR94" s="114">
        <v>0</v>
      </c>
      <c r="AS94" s="120">
        <v>0</v>
      </c>
      <c r="AT94" s="117">
        <v>0</v>
      </c>
      <c r="AU94" s="129"/>
      <c r="AV94" s="124">
        <v>394696</v>
      </c>
      <c r="AW94" s="127">
        <v>176748</v>
      </c>
      <c r="AX94" s="128">
        <v>217948</v>
      </c>
      <c r="AY94" s="124">
        <v>161143</v>
      </c>
      <c r="AZ94" s="127">
        <v>70183</v>
      </c>
      <c r="BA94" s="128">
        <v>90960</v>
      </c>
      <c r="BB94" s="124">
        <v>54065</v>
      </c>
      <c r="BC94" s="127">
        <v>24294</v>
      </c>
      <c r="BD94" s="128">
        <v>29771</v>
      </c>
      <c r="BE94" s="124">
        <v>131984</v>
      </c>
      <c r="BF94" s="127">
        <v>60121</v>
      </c>
      <c r="BG94" s="128">
        <v>71863</v>
      </c>
      <c r="BH94" s="124">
        <v>19279</v>
      </c>
      <c r="BI94" s="127">
        <v>9269</v>
      </c>
      <c r="BJ94" s="128">
        <v>10010</v>
      </c>
      <c r="BK94" s="124">
        <v>28225</v>
      </c>
      <c r="BL94" s="127">
        <v>12881</v>
      </c>
      <c r="BM94" s="128">
        <v>15344</v>
      </c>
      <c r="BO94" s="17"/>
    </row>
    <row r="95" spans="2:67" x14ac:dyDescent="0.25">
      <c r="B95" s="106">
        <v>43976</v>
      </c>
      <c r="C95" s="111">
        <v>2013</v>
      </c>
      <c r="D95" s="116">
        <v>952</v>
      </c>
      <c r="E95" s="117">
        <v>1061</v>
      </c>
      <c r="F95" s="111">
        <v>670</v>
      </c>
      <c r="G95" s="120">
        <v>317</v>
      </c>
      <c r="H95" s="121">
        <v>353</v>
      </c>
      <c r="I95" s="114">
        <v>279</v>
      </c>
      <c r="J95" s="120">
        <v>130</v>
      </c>
      <c r="K95" s="121">
        <v>149</v>
      </c>
      <c r="L95" s="111">
        <v>844</v>
      </c>
      <c r="M95" s="120">
        <v>397</v>
      </c>
      <c r="N95" s="121">
        <v>447</v>
      </c>
      <c r="O95" s="114">
        <v>99</v>
      </c>
      <c r="P95" s="120">
        <v>44</v>
      </c>
      <c r="Q95" s="121">
        <v>55</v>
      </c>
      <c r="R95" s="111">
        <v>121</v>
      </c>
      <c r="S95" s="120">
        <v>64</v>
      </c>
      <c r="T95" s="121">
        <v>57</v>
      </c>
      <c r="U95" s="123"/>
      <c r="V95" s="119">
        <v>517</v>
      </c>
      <c r="W95" s="120">
        <v>127</v>
      </c>
      <c r="X95" s="120">
        <v>170</v>
      </c>
      <c r="Y95" s="120">
        <v>167</v>
      </c>
      <c r="Z95" s="120">
        <v>46</v>
      </c>
      <c r="AA95" s="121">
        <v>7</v>
      </c>
      <c r="AB95" s="123"/>
      <c r="AC95" s="111">
        <v>378</v>
      </c>
      <c r="AD95" s="112">
        <v>210</v>
      </c>
      <c r="AE95" s="113">
        <v>168</v>
      </c>
      <c r="AF95" s="114">
        <v>113</v>
      </c>
      <c r="AG95" s="120">
        <v>56</v>
      </c>
      <c r="AH95" s="117">
        <v>57</v>
      </c>
      <c r="AI95" s="114">
        <v>118</v>
      </c>
      <c r="AJ95" s="120">
        <v>75</v>
      </c>
      <c r="AK95" s="117">
        <v>43</v>
      </c>
      <c r="AL95" s="114">
        <v>118</v>
      </c>
      <c r="AM95" s="120">
        <v>58</v>
      </c>
      <c r="AN95" s="117">
        <v>60</v>
      </c>
      <c r="AO95" s="114">
        <v>25</v>
      </c>
      <c r="AP95" s="120">
        <v>20</v>
      </c>
      <c r="AQ95" s="117">
        <v>5</v>
      </c>
      <c r="AR95" s="114">
        <v>4</v>
      </c>
      <c r="AS95" s="120">
        <v>1</v>
      </c>
      <c r="AT95" s="117">
        <v>3</v>
      </c>
      <c r="AU95" s="129"/>
      <c r="AV95" s="124">
        <v>396204</v>
      </c>
      <c r="AW95" s="127">
        <v>177319</v>
      </c>
      <c r="AX95" s="128">
        <v>218885</v>
      </c>
      <c r="AY95" s="124">
        <v>161770</v>
      </c>
      <c r="AZ95" s="127">
        <v>70430</v>
      </c>
      <c r="BA95" s="128">
        <v>91340</v>
      </c>
      <c r="BB95" s="124">
        <v>54073</v>
      </c>
      <c r="BC95" s="127">
        <v>24312</v>
      </c>
      <c r="BD95" s="128">
        <v>29761</v>
      </c>
      <c r="BE95" s="124">
        <v>132757</v>
      </c>
      <c r="BF95" s="127">
        <v>60406</v>
      </c>
      <c r="BG95" s="128">
        <v>72351</v>
      </c>
      <c r="BH95" s="124">
        <v>19382</v>
      </c>
      <c r="BI95" s="127">
        <v>9281</v>
      </c>
      <c r="BJ95" s="128">
        <v>10101</v>
      </c>
      <c r="BK95" s="124">
        <v>28222</v>
      </c>
      <c r="BL95" s="127">
        <v>12890</v>
      </c>
      <c r="BM95" s="128">
        <v>15332</v>
      </c>
      <c r="BO95" s="17"/>
    </row>
    <row r="96" spans="2:67" x14ac:dyDescent="0.25">
      <c r="B96" s="106">
        <v>43977</v>
      </c>
      <c r="C96" s="111">
        <v>1792</v>
      </c>
      <c r="D96" s="116">
        <v>832</v>
      </c>
      <c r="E96" s="117">
        <v>960</v>
      </c>
      <c r="F96" s="111">
        <v>622</v>
      </c>
      <c r="G96" s="120">
        <v>292</v>
      </c>
      <c r="H96" s="121">
        <v>330</v>
      </c>
      <c r="I96" s="114">
        <v>230</v>
      </c>
      <c r="J96" s="120">
        <v>102</v>
      </c>
      <c r="K96" s="121">
        <v>128</v>
      </c>
      <c r="L96" s="111">
        <v>724</v>
      </c>
      <c r="M96" s="120">
        <v>341</v>
      </c>
      <c r="N96" s="121">
        <v>383</v>
      </c>
      <c r="O96" s="114">
        <v>101</v>
      </c>
      <c r="P96" s="120">
        <v>48</v>
      </c>
      <c r="Q96" s="121">
        <v>53</v>
      </c>
      <c r="R96" s="111">
        <v>115</v>
      </c>
      <c r="S96" s="120">
        <v>49</v>
      </c>
      <c r="T96" s="121">
        <v>66</v>
      </c>
      <c r="U96" s="123"/>
      <c r="V96" s="119">
        <v>322</v>
      </c>
      <c r="W96" s="120">
        <v>111</v>
      </c>
      <c r="X96" s="120">
        <v>111</v>
      </c>
      <c r="Y96" s="120">
        <v>75</v>
      </c>
      <c r="Z96" s="120">
        <v>21</v>
      </c>
      <c r="AA96" s="121">
        <v>4</v>
      </c>
      <c r="AB96" s="123"/>
      <c r="AC96" s="111">
        <v>230</v>
      </c>
      <c r="AD96" s="112">
        <v>122</v>
      </c>
      <c r="AE96" s="113">
        <v>108</v>
      </c>
      <c r="AF96" s="114">
        <v>84</v>
      </c>
      <c r="AG96" s="120">
        <v>38</v>
      </c>
      <c r="AH96" s="117">
        <v>46</v>
      </c>
      <c r="AI96" s="114">
        <v>70</v>
      </c>
      <c r="AJ96" s="120">
        <v>35</v>
      </c>
      <c r="AK96" s="117">
        <v>35</v>
      </c>
      <c r="AL96" s="114">
        <v>68</v>
      </c>
      <c r="AM96" s="120">
        <v>42</v>
      </c>
      <c r="AN96" s="117">
        <v>26</v>
      </c>
      <c r="AO96" s="114">
        <v>7</v>
      </c>
      <c r="AP96" s="120">
        <v>6</v>
      </c>
      <c r="AQ96" s="117">
        <v>1</v>
      </c>
      <c r="AR96" s="114">
        <v>1</v>
      </c>
      <c r="AS96" s="120">
        <v>0</v>
      </c>
      <c r="AT96" s="117">
        <v>1</v>
      </c>
      <c r="AU96" s="129"/>
      <c r="AV96" s="124">
        <v>396987</v>
      </c>
      <c r="AW96" s="127">
        <v>177645</v>
      </c>
      <c r="AX96" s="128">
        <v>219342</v>
      </c>
      <c r="AY96" s="124">
        <v>162031</v>
      </c>
      <c r="AZ96" s="127">
        <v>70547</v>
      </c>
      <c r="BA96" s="128">
        <v>91484</v>
      </c>
      <c r="BB96" s="124">
        <v>54008</v>
      </c>
      <c r="BC96" s="127">
        <v>24288</v>
      </c>
      <c r="BD96" s="128">
        <v>29720</v>
      </c>
      <c r="BE96" s="124">
        <v>133199</v>
      </c>
      <c r="BF96" s="127">
        <v>60579</v>
      </c>
      <c r="BG96" s="128">
        <v>72620</v>
      </c>
      <c r="BH96" s="124">
        <v>19446</v>
      </c>
      <c r="BI96" s="127">
        <v>9309</v>
      </c>
      <c r="BJ96" s="128">
        <v>10137</v>
      </c>
      <c r="BK96" s="124">
        <v>28303</v>
      </c>
      <c r="BL96" s="127">
        <v>12922</v>
      </c>
      <c r="BM96" s="128">
        <v>15381</v>
      </c>
      <c r="BO96" s="17"/>
    </row>
    <row r="97" spans="1:67" x14ac:dyDescent="0.25">
      <c r="B97" s="106">
        <v>43978</v>
      </c>
      <c r="C97" s="111">
        <v>1753</v>
      </c>
      <c r="D97" s="116">
        <v>791</v>
      </c>
      <c r="E97" s="117">
        <v>962</v>
      </c>
      <c r="F97" s="111">
        <v>596</v>
      </c>
      <c r="G97" s="120">
        <v>260</v>
      </c>
      <c r="H97" s="121">
        <v>336</v>
      </c>
      <c r="I97" s="114">
        <v>270</v>
      </c>
      <c r="J97" s="120">
        <v>109</v>
      </c>
      <c r="K97" s="121">
        <v>161</v>
      </c>
      <c r="L97" s="111">
        <v>720</v>
      </c>
      <c r="M97" s="120">
        <v>336</v>
      </c>
      <c r="N97" s="121">
        <v>384</v>
      </c>
      <c r="O97" s="114">
        <v>66</v>
      </c>
      <c r="P97" s="120">
        <v>36</v>
      </c>
      <c r="Q97" s="121">
        <v>30</v>
      </c>
      <c r="R97" s="111">
        <v>101</v>
      </c>
      <c r="S97" s="120">
        <v>50</v>
      </c>
      <c r="T97" s="121">
        <v>51</v>
      </c>
      <c r="U97" s="123"/>
      <c r="V97" s="119">
        <v>298</v>
      </c>
      <c r="W97" s="120">
        <v>112</v>
      </c>
      <c r="X97" s="120">
        <v>64</v>
      </c>
      <c r="Y97" s="120">
        <v>75</v>
      </c>
      <c r="Z97" s="120">
        <v>34</v>
      </c>
      <c r="AA97" s="121">
        <v>13</v>
      </c>
      <c r="AB97" s="123"/>
      <c r="AC97" s="111">
        <v>181</v>
      </c>
      <c r="AD97" s="112">
        <v>90</v>
      </c>
      <c r="AE97" s="113">
        <v>91</v>
      </c>
      <c r="AF97" s="114">
        <v>56</v>
      </c>
      <c r="AG97" s="120">
        <v>21</v>
      </c>
      <c r="AH97" s="117">
        <v>35</v>
      </c>
      <c r="AI97" s="114">
        <v>60</v>
      </c>
      <c r="AJ97" s="120">
        <v>34</v>
      </c>
      <c r="AK97" s="117">
        <v>26</v>
      </c>
      <c r="AL97" s="114">
        <v>49</v>
      </c>
      <c r="AM97" s="120">
        <v>26</v>
      </c>
      <c r="AN97" s="117">
        <v>23</v>
      </c>
      <c r="AO97" s="114">
        <v>13</v>
      </c>
      <c r="AP97" s="120">
        <v>9</v>
      </c>
      <c r="AQ97" s="117">
        <v>4</v>
      </c>
      <c r="AR97" s="114">
        <v>3</v>
      </c>
      <c r="AS97" s="120">
        <v>0</v>
      </c>
      <c r="AT97" s="117">
        <v>3</v>
      </c>
      <c r="AU97" s="129"/>
      <c r="AV97" s="124">
        <v>397940</v>
      </c>
      <c r="AW97" s="127">
        <v>178028</v>
      </c>
      <c r="AX97" s="128">
        <v>219912</v>
      </c>
      <c r="AY97" s="124">
        <v>162207</v>
      </c>
      <c r="AZ97" s="127">
        <v>70635</v>
      </c>
      <c r="BA97" s="128">
        <v>91572</v>
      </c>
      <c r="BB97" s="124">
        <v>54152</v>
      </c>
      <c r="BC97" s="127">
        <v>24293</v>
      </c>
      <c r="BD97" s="128">
        <v>29859</v>
      </c>
      <c r="BE97" s="124">
        <v>133739</v>
      </c>
      <c r="BF97" s="127">
        <v>60834</v>
      </c>
      <c r="BG97" s="128">
        <v>72905</v>
      </c>
      <c r="BH97" s="124">
        <v>19463</v>
      </c>
      <c r="BI97" s="127">
        <v>9312</v>
      </c>
      <c r="BJ97" s="128">
        <v>10151</v>
      </c>
      <c r="BK97" s="124">
        <v>28379</v>
      </c>
      <c r="BL97" s="127">
        <v>12954</v>
      </c>
      <c r="BM97" s="128">
        <v>15425</v>
      </c>
      <c r="BO97" s="17"/>
    </row>
    <row r="98" spans="1:67" x14ac:dyDescent="0.25">
      <c r="B98" s="106">
        <v>43979</v>
      </c>
      <c r="C98" s="111">
        <v>1689</v>
      </c>
      <c r="D98" s="116">
        <v>831</v>
      </c>
      <c r="E98" s="117">
        <v>858</v>
      </c>
      <c r="F98" s="111">
        <v>540</v>
      </c>
      <c r="G98" s="120">
        <v>261</v>
      </c>
      <c r="H98" s="121">
        <v>279</v>
      </c>
      <c r="I98" s="114">
        <v>276</v>
      </c>
      <c r="J98" s="120">
        <v>140</v>
      </c>
      <c r="K98" s="121">
        <v>136</v>
      </c>
      <c r="L98" s="111">
        <v>678</v>
      </c>
      <c r="M98" s="120">
        <v>328</v>
      </c>
      <c r="N98" s="121">
        <v>350</v>
      </c>
      <c r="O98" s="114">
        <v>101</v>
      </c>
      <c r="P98" s="120">
        <v>50</v>
      </c>
      <c r="Q98" s="121">
        <v>51</v>
      </c>
      <c r="R98" s="111">
        <v>94</v>
      </c>
      <c r="S98" s="120">
        <v>52</v>
      </c>
      <c r="T98" s="121">
        <v>42</v>
      </c>
      <c r="U98" s="123"/>
      <c r="V98" s="119">
        <v>386</v>
      </c>
      <c r="W98" s="120">
        <v>125</v>
      </c>
      <c r="X98" s="120">
        <v>120</v>
      </c>
      <c r="Y98" s="120">
        <v>114</v>
      </c>
      <c r="Z98" s="120">
        <v>23</v>
      </c>
      <c r="AA98" s="121">
        <v>4</v>
      </c>
      <c r="AB98" s="123"/>
      <c r="AC98" s="111">
        <v>206</v>
      </c>
      <c r="AD98" s="112">
        <v>98</v>
      </c>
      <c r="AE98" s="113">
        <v>108</v>
      </c>
      <c r="AF98" s="114">
        <v>58</v>
      </c>
      <c r="AG98" s="120">
        <v>31</v>
      </c>
      <c r="AH98" s="117">
        <v>27</v>
      </c>
      <c r="AI98" s="114">
        <v>46</v>
      </c>
      <c r="AJ98" s="120">
        <v>20</v>
      </c>
      <c r="AK98" s="117">
        <v>26</v>
      </c>
      <c r="AL98" s="114">
        <v>90</v>
      </c>
      <c r="AM98" s="120">
        <v>36</v>
      </c>
      <c r="AN98" s="117">
        <v>54</v>
      </c>
      <c r="AO98" s="114">
        <v>11</v>
      </c>
      <c r="AP98" s="120">
        <v>10</v>
      </c>
      <c r="AQ98" s="117">
        <v>1</v>
      </c>
      <c r="AR98" s="114">
        <v>1</v>
      </c>
      <c r="AS98" s="120">
        <v>1</v>
      </c>
      <c r="AT98" s="117">
        <v>0</v>
      </c>
      <c r="AU98" s="129"/>
      <c r="AV98" s="124">
        <v>386426</v>
      </c>
      <c r="AW98" s="127">
        <v>173374</v>
      </c>
      <c r="AX98" s="128">
        <v>213052</v>
      </c>
      <c r="AY98" s="124">
        <v>156978</v>
      </c>
      <c r="AZ98" s="127">
        <v>68602</v>
      </c>
      <c r="BA98" s="128">
        <v>88376</v>
      </c>
      <c r="BB98" s="124">
        <v>52383</v>
      </c>
      <c r="BC98" s="127">
        <v>23594</v>
      </c>
      <c r="BD98" s="128">
        <v>28789</v>
      </c>
      <c r="BE98" s="124">
        <v>130547</v>
      </c>
      <c r="BF98" s="127">
        <v>59525</v>
      </c>
      <c r="BG98" s="128">
        <v>71022</v>
      </c>
      <c r="BH98" s="124">
        <v>18750</v>
      </c>
      <c r="BI98" s="127">
        <v>8985</v>
      </c>
      <c r="BJ98" s="128">
        <v>9765</v>
      </c>
      <c r="BK98" s="124">
        <v>27768</v>
      </c>
      <c r="BL98" s="127">
        <v>12668</v>
      </c>
      <c r="BM98" s="128">
        <v>15100</v>
      </c>
      <c r="BO98" s="17"/>
    </row>
    <row r="99" spans="1:67" x14ac:dyDescent="0.25">
      <c r="B99" s="106">
        <v>43980</v>
      </c>
      <c r="C99" s="111">
        <v>1625</v>
      </c>
      <c r="D99" s="116">
        <v>799</v>
      </c>
      <c r="E99" s="117">
        <v>826</v>
      </c>
      <c r="F99" s="111">
        <v>564</v>
      </c>
      <c r="G99" s="120">
        <v>279</v>
      </c>
      <c r="H99" s="121">
        <v>285</v>
      </c>
      <c r="I99" s="114">
        <v>258</v>
      </c>
      <c r="J99" s="120">
        <v>133</v>
      </c>
      <c r="K99" s="121">
        <v>125</v>
      </c>
      <c r="L99" s="111">
        <v>639</v>
      </c>
      <c r="M99" s="120">
        <v>311</v>
      </c>
      <c r="N99" s="121">
        <v>328</v>
      </c>
      <c r="O99" s="114">
        <v>83</v>
      </c>
      <c r="P99" s="120">
        <v>40</v>
      </c>
      <c r="Q99" s="121">
        <v>43</v>
      </c>
      <c r="R99" s="111">
        <v>81</v>
      </c>
      <c r="S99" s="120">
        <v>36</v>
      </c>
      <c r="T99" s="121">
        <v>45</v>
      </c>
      <c r="U99" s="123"/>
      <c r="V99" s="119">
        <v>456</v>
      </c>
      <c r="W99" s="120">
        <v>209</v>
      </c>
      <c r="X99" s="120">
        <v>143</v>
      </c>
      <c r="Y99" s="120">
        <v>53</v>
      </c>
      <c r="Z99" s="120">
        <v>50</v>
      </c>
      <c r="AA99" s="121">
        <v>1</v>
      </c>
      <c r="AB99" s="123"/>
      <c r="AC99" s="111">
        <v>288</v>
      </c>
      <c r="AD99" s="112">
        <v>163</v>
      </c>
      <c r="AE99" s="113">
        <v>125</v>
      </c>
      <c r="AF99" s="114">
        <v>131</v>
      </c>
      <c r="AG99" s="120">
        <v>74</v>
      </c>
      <c r="AH99" s="117">
        <v>57</v>
      </c>
      <c r="AI99" s="114">
        <v>82</v>
      </c>
      <c r="AJ99" s="120">
        <v>46</v>
      </c>
      <c r="AK99" s="117">
        <v>36</v>
      </c>
      <c r="AL99" s="114">
        <v>50</v>
      </c>
      <c r="AM99" s="120">
        <v>31</v>
      </c>
      <c r="AN99" s="117">
        <v>19</v>
      </c>
      <c r="AO99" s="114">
        <v>23</v>
      </c>
      <c r="AP99" s="120">
        <v>11</v>
      </c>
      <c r="AQ99" s="117">
        <v>12</v>
      </c>
      <c r="AR99" s="114">
        <v>2</v>
      </c>
      <c r="AS99" s="120">
        <v>1</v>
      </c>
      <c r="AT99" s="117">
        <v>1</v>
      </c>
      <c r="AU99" s="129"/>
      <c r="AV99" s="124">
        <v>384504</v>
      </c>
      <c r="AW99" s="127">
        <v>172366</v>
      </c>
      <c r="AX99" s="128">
        <v>212138</v>
      </c>
      <c r="AY99" s="124">
        <v>156260</v>
      </c>
      <c r="AZ99" s="127">
        <v>68280</v>
      </c>
      <c r="BA99" s="128">
        <v>87980</v>
      </c>
      <c r="BB99" s="124">
        <v>52033</v>
      </c>
      <c r="BC99" s="127">
        <v>23441</v>
      </c>
      <c r="BD99" s="128">
        <v>28592</v>
      </c>
      <c r="BE99" s="124">
        <v>129917</v>
      </c>
      <c r="BF99" s="127">
        <v>59149</v>
      </c>
      <c r="BG99" s="128">
        <v>70768</v>
      </c>
      <c r="BH99" s="124">
        <v>18619</v>
      </c>
      <c r="BI99" s="127">
        <v>8899</v>
      </c>
      <c r="BJ99" s="128">
        <v>9720</v>
      </c>
      <c r="BK99" s="124">
        <v>27675</v>
      </c>
      <c r="BL99" s="127">
        <v>12597</v>
      </c>
      <c r="BM99" s="128">
        <v>15078</v>
      </c>
      <c r="BO99" s="17"/>
    </row>
    <row r="100" spans="1:67" x14ac:dyDescent="0.25">
      <c r="B100" s="106">
        <v>43981</v>
      </c>
      <c r="C100" s="111">
        <v>68</v>
      </c>
      <c r="D100" s="116">
        <v>33</v>
      </c>
      <c r="E100" s="117">
        <v>35</v>
      </c>
      <c r="F100" s="111">
        <v>15</v>
      </c>
      <c r="G100" s="120">
        <v>6</v>
      </c>
      <c r="H100" s="121">
        <v>9</v>
      </c>
      <c r="I100" s="114">
        <v>9</v>
      </c>
      <c r="J100" s="120">
        <v>3</v>
      </c>
      <c r="K100" s="121">
        <v>6</v>
      </c>
      <c r="L100" s="111">
        <v>41</v>
      </c>
      <c r="M100" s="120">
        <v>22</v>
      </c>
      <c r="N100" s="121">
        <v>19</v>
      </c>
      <c r="O100" s="114">
        <v>0</v>
      </c>
      <c r="P100" s="120">
        <v>0</v>
      </c>
      <c r="Q100" s="121">
        <v>0</v>
      </c>
      <c r="R100" s="111">
        <v>3</v>
      </c>
      <c r="S100" s="120">
        <v>2</v>
      </c>
      <c r="T100" s="121">
        <v>1</v>
      </c>
      <c r="U100" s="123"/>
      <c r="V100" s="119">
        <v>6</v>
      </c>
      <c r="W100" s="120">
        <v>6</v>
      </c>
      <c r="X100" s="120">
        <v>0</v>
      </c>
      <c r="Y100" s="120">
        <v>0</v>
      </c>
      <c r="Z100" s="120">
        <v>0</v>
      </c>
      <c r="AA100" s="121">
        <v>0</v>
      </c>
      <c r="AB100" s="123"/>
      <c r="AC100" s="111">
        <v>7</v>
      </c>
      <c r="AD100" s="112">
        <v>3</v>
      </c>
      <c r="AE100" s="113">
        <v>4</v>
      </c>
      <c r="AF100" s="114">
        <v>5</v>
      </c>
      <c r="AG100" s="120">
        <v>2</v>
      </c>
      <c r="AH100" s="117">
        <v>3</v>
      </c>
      <c r="AI100" s="114">
        <v>1</v>
      </c>
      <c r="AJ100" s="120">
        <v>1</v>
      </c>
      <c r="AK100" s="117">
        <v>0</v>
      </c>
      <c r="AL100" s="114">
        <v>1</v>
      </c>
      <c r="AM100" s="120">
        <v>0</v>
      </c>
      <c r="AN100" s="117">
        <v>1</v>
      </c>
      <c r="AO100" s="114">
        <v>0</v>
      </c>
      <c r="AP100" s="120">
        <v>0</v>
      </c>
      <c r="AQ100" s="117">
        <v>0</v>
      </c>
      <c r="AR100" s="114">
        <v>0</v>
      </c>
      <c r="AS100" s="120">
        <v>0</v>
      </c>
      <c r="AT100" s="117">
        <v>0</v>
      </c>
      <c r="AU100" s="129"/>
      <c r="AV100" s="124">
        <v>384504</v>
      </c>
      <c r="AW100" s="127">
        <v>172366</v>
      </c>
      <c r="AX100" s="128">
        <v>212138</v>
      </c>
      <c r="AY100" s="124">
        <v>156260</v>
      </c>
      <c r="AZ100" s="127">
        <v>68280</v>
      </c>
      <c r="BA100" s="128">
        <v>87980</v>
      </c>
      <c r="BB100" s="124">
        <v>52033</v>
      </c>
      <c r="BC100" s="127">
        <v>23441</v>
      </c>
      <c r="BD100" s="128">
        <v>28592</v>
      </c>
      <c r="BE100" s="124">
        <v>129917</v>
      </c>
      <c r="BF100" s="127">
        <v>59149</v>
      </c>
      <c r="BG100" s="128">
        <v>70768</v>
      </c>
      <c r="BH100" s="124">
        <v>18619</v>
      </c>
      <c r="BI100" s="127">
        <v>8899</v>
      </c>
      <c r="BJ100" s="128">
        <v>9720</v>
      </c>
      <c r="BK100" s="124">
        <v>27675</v>
      </c>
      <c r="BL100" s="127">
        <v>12597</v>
      </c>
      <c r="BM100" s="128">
        <v>15078</v>
      </c>
      <c r="BO100" s="17"/>
    </row>
    <row r="101" spans="1:67" x14ac:dyDescent="0.25">
      <c r="B101" s="106">
        <v>43982</v>
      </c>
      <c r="C101" s="111">
        <v>67</v>
      </c>
      <c r="D101" s="116">
        <v>34</v>
      </c>
      <c r="E101" s="117">
        <v>33</v>
      </c>
      <c r="F101" s="111">
        <v>25</v>
      </c>
      <c r="G101" s="120">
        <v>8</v>
      </c>
      <c r="H101" s="121">
        <v>17</v>
      </c>
      <c r="I101" s="114">
        <v>10</v>
      </c>
      <c r="J101" s="120">
        <v>8</v>
      </c>
      <c r="K101" s="121">
        <v>2</v>
      </c>
      <c r="L101" s="111">
        <v>24</v>
      </c>
      <c r="M101" s="120">
        <v>12</v>
      </c>
      <c r="N101" s="121">
        <v>12</v>
      </c>
      <c r="O101" s="114">
        <v>8</v>
      </c>
      <c r="P101" s="120">
        <v>6</v>
      </c>
      <c r="Q101" s="121">
        <v>2</v>
      </c>
      <c r="R101" s="111">
        <v>0</v>
      </c>
      <c r="S101" s="120">
        <v>0</v>
      </c>
      <c r="T101" s="121">
        <v>0</v>
      </c>
      <c r="U101" s="123"/>
      <c r="V101" s="119">
        <v>7</v>
      </c>
      <c r="W101" s="120">
        <v>6</v>
      </c>
      <c r="X101" s="120">
        <v>1</v>
      </c>
      <c r="Y101" s="120">
        <v>0</v>
      </c>
      <c r="Z101" s="120">
        <v>0</v>
      </c>
      <c r="AA101" s="121">
        <v>0</v>
      </c>
      <c r="AB101" s="123"/>
      <c r="AC101" s="111">
        <v>37</v>
      </c>
      <c r="AD101" s="112">
        <v>14</v>
      </c>
      <c r="AE101" s="113">
        <v>23</v>
      </c>
      <c r="AF101" s="114">
        <v>11</v>
      </c>
      <c r="AG101" s="120">
        <v>6</v>
      </c>
      <c r="AH101" s="117">
        <v>5</v>
      </c>
      <c r="AI101" s="114">
        <v>13</v>
      </c>
      <c r="AJ101" s="120">
        <v>3</v>
      </c>
      <c r="AK101" s="117">
        <v>10</v>
      </c>
      <c r="AL101" s="114">
        <v>10</v>
      </c>
      <c r="AM101" s="120">
        <v>3</v>
      </c>
      <c r="AN101" s="117">
        <v>7</v>
      </c>
      <c r="AO101" s="114">
        <v>2</v>
      </c>
      <c r="AP101" s="120">
        <v>1</v>
      </c>
      <c r="AQ101" s="117">
        <v>1</v>
      </c>
      <c r="AR101" s="114">
        <v>1</v>
      </c>
      <c r="AS101" s="120">
        <v>1</v>
      </c>
      <c r="AT101" s="117">
        <v>0</v>
      </c>
      <c r="AU101" s="129"/>
      <c r="AV101" s="124">
        <v>384504</v>
      </c>
      <c r="AW101" s="127">
        <v>172366</v>
      </c>
      <c r="AX101" s="128">
        <v>212138</v>
      </c>
      <c r="AY101" s="124">
        <v>156260</v>
      </c>
      <c r="AZ101" s="127">
        <v>68280</v>
      </c>
      <c r="BA101" s="128">
        <v>87980</v>
      </c>
      <c r="BB101" s="124">
        <v>52033</v>
      </c>
      <c r="BC101" s="127">
        <v>23441</v>
      </c>
      <c r="BD101" s="128">
        <v>28592</v>
      </c>
      <c r="BE101" s="124">
        <v>129917</v>
      </c>
      <c r="BF101" s="127">
        <v>59149</v>
      </c>
      <c r="BG101" s="128">
        <v>70768</v>
      </c>
      <c r="BH101" s="124">
        <v>18619</v>
      </c>
      <c r="BI101" s="127">
        <v>8899</v>
      </c>
      <c r="BJ101" s="128">
        <v>9720</v>
      </c>
      <c r="BK101" s="124">
        <v>27675</v>
      </c>
      <c r="BL101" s="127">
        <v>12597</v>
      </c>
      <c r="BM101" s="128">
        <v>15078</v>
      </c>
      <c r="BO101" s="17"/>
    </row>
    <row r="102" spans="1:67" x14ac:dyDescent="0.25">
      <c r="B102" s="106">
        <v>43983</v>
      </c>
      <c r="C102" s="111">
        <v>2059</v>
      </c>
      <c r="D102" s="116">
        <v>933</v>
      </c>
      <c r="E102" s="117">
        <v>1126</v>
      </c>
      <c r="F102" s="111">
        <v>693</v>
      </c>
      <c r="G102" s="120">
        <v>301</v>
      </c>
      <c r="H102" s="121">
        <v>392</v>
      </c>
      <c r="I102" s="114">
        <v>312</v>
      </c>
      <c r="J102" s="120">
        <v>149</v>
      </c>
      <c r="K102" s="121">
        <v>163</v>
      </c>
      <c r="L102" s="111">
        <v>795</v>
      </c>
      <c r="M102" s="120">
        <v>360</v>
      </c>
      <c r="N102" s="121">
        <v>435</v>
      </c>
      <c r="O102" s="114">
        <v>117</v>
      </c>
      <c r="P102" s="120">
        <v>56</v>
      </c>
      <c r="Q102" s="121">
        <v>61</v>
      </c>
      <c r="R102" s="111">
        <v>142</v>
      </c>
      <c r="S102" s="120">
        <v>67</v>
      </c>
      <c r="T102" s="121">
        <v>75</v>
      </c>
      <c r="U102" s="123"/>
      <c r="V102" s="119">
        <v>632</v>
      </c>
      <c r="W102" s="120">
        <v>266</v>
      </c>
      <c r="X102" s="120">
        <v>158</v>
      </c>
      <c r="Y102" s="120">
        <v>121</v>
      </c>
      <c r="Z102" s="120">
        <v>68</v>
      </c>
      <c r="AA102" s="121">
        <v>19</v>
      </c>
      <c r="AB102" s="123"/>
      <c r="AC102" s="111">
        <v>398</v>
      </c>
      <c r="AD102" s="112">
        <v>224</v>
      </c>
      <c r="AE102" s="113">
        <v>174</v>
      </c>
      <c r="AF102" s="114">
        <v>188</v>
      </c>
      <c r="AG102" s="120">
        <v>107</v>
      </c>
      <c r="AH102" s="117">
        <v>81</v>
      </c>
      <c r="AI102" s="114">
        <v>122</v>
      </c>
      <c r="AJ102" s="120">
        <v>64</v>
      </c>
      <c r="AK102" s="117">
        <v>58</v>
      </c>
      <c r="AL102" s="114">
        <v>65</v>
      </c>
      <c r="AM102" s="120">
        <v>39</v>
      </c>
      <c r="AN102" s="117">
        <v>26</v>
      </c>
      <c r="AO102" s="114">
        <v>18</v>
      </c>
      <c r="AP102" s="120">
        <v>12</v>
      </c>
      <c r="AQ102" s="117">
        <v>6</v>
      </c>
      <c r="AR102" s="114">
        <v>5</v>
      </c>
      <c r="AS102" s="120">
        <v>2</v>
      </c>
      <c r="AT102" s="117">
        <v>3</v>
      </c>
      <c r="AU102" s="129"/>
      <c r="AV102" s="124">
        <v>385460</v>
      </c>
      <c r="AW102" s="127">
        <v>172625</v>
      </c>
      <c r="AX102" s="128">
        <v>212835</v>
      </c>
      <c r="AY102" s="124">
        <v>156503</v>
      </c>
      <c r="AZ102" s="127">
        <v>68313</v>
      </c>
      <c r="BA102" s="128">
        <v>88190</v>
      </c>
      <c r="BB102" s="124">
        <v>52052</v>
      </c>
      <c r="BC102" s="127">
        <v>23433</v>
      </c>
      <c r="BD102" s="128">
        <v>28619</v>
      </c>
      <c r="BE102" s="124">
        <v>130496</v>
      </c>
      <c r="BF102" s="127">
        <v>59343</v>
      </c>
      <c r="BG102" s="128">
        <v>71153</v>
      </c>
      <c r="BH102" s="124">
        <v>18642</v>
      </c>
      <c r="BI102" s="127">
        <v>8908</v>
      </c>
      <c r="BJ102" s="128">
        <v>9734</v>
      </c>
      <c r="BK102" s="124">
        <v>27767</v>
      </c>
      <c r="BL102" s="127">
        <v>12628</v>
      </c>
      <c r="BM102" s="128">
        <v>15139</v>
      </c>
      <c r="BO102" s="17"/>
    </row>
    <row r="103" spans="1:67" x14ac:dyDescent="0.25">
      <c r="B103" s="106">
        <v>43984</v>
      </c>
      <c r="C103" s="111">
        <v>2245</v>
      </c>
      <c r="D103" s="116">
        <v>1028</v>
      </c>
      <c r="E103" s="117">
        <v>1217</v>
      </c>
      <c r="F103" s="111">
        <v>678</v>
      </c>
      <c r="G103" s="120">
        <v>295</v>
      </c>
      <c r="H103" s="121">
        <v>383</v>
      </c>
      <c r="I103" s="114">
        <v>372</v>
      </c>
      <c r="J103" s="120">
        <v>187</v>
      </c>
      <c r="K103" s="121">
        <v>185</v>
      </c>
      <c r="L103" s="111">
        <v>944</v>
      </c>
      <c r="M103" s="120">
        <v>427</v>
      </c>
      <c r="N103" s="121">
        <v>517</v>
      </c>
      <c r="O103" s="114">
        <v>101</v>
      </c>
      <c r="P103" s="120">
        <v>46</v>
      </c>
      <c r="Q103" s="121">
        <v>55</v>
      </c>
      <c r="R103" s="111">
        <v>150</v>
      </c>
      <c r="S103" s="120">
        <v>73</v>
      </c>
      <c r="T103" s="121">
        <v>77</v>
      </c>
      <c r="U103" s="123"/>
      <c r="V103" s="119">
        <v>660</v>
      </c>
      <c r="W103" s="120">
        <v>164</v>
      </c>
      <c r="X103" s="120">
        <v>125</v>
      </c>
      <c r="Y103" s="120">
        <v>338</v>
      </c>
      <c r="Z103" s="120">
        <v>16</v>
      </c>
      <c r="AA103" s="121">
        <v>17</v>
      </c>
      <c r="AB103" s="123"/>
      <c r="AC103" s="111">
        <v>313</v>
      </c>
      <c r="AD103" s="112">
        <v>147</v>
      </c>
      <c r="AE103" s="113">
        <v>166</v>
      </c>
      <c r="AF103" s="114">
        <v>111</v>
      </c>
      <c r="AG103" s="120">
        <v>43</v>
      </c>
      <c r="AH103" s="117">
        <v>68</v>
      </c>
      <c r="AI103" s="114">
        <v>112</v>
      </c>
      <c r="AJ103" s="120">
        <v>62</v>
      </c>
      <c r="AK103" s="117">
        <v>50</v>
      </c>
      <c r="AL103" s="114">
        <v>65</v>
      </c>
      <c r="AM103" s="120">
        <v>32</v>
      </c>
      <c r="AN103" s="117">
        <v>33</v>
      </c>
      <c r="AO103" s="114">
        <v>19</v>
      </c>
      <c r="AP103" s="120">
        <v>9</v>
      </c>
      <c r="AQ103" s="117">
        <v>10</v>
      </c>
      <c r="AR103" s="114">
        <v>6</v>
      </c>
      <c r="AS103" s="120">
        <v>1</v>
      </c>
      <c r="AT103" s="117">
        <v>5</v>
      </c>
      <c r="AU103" s="129"/>
      <c r="AV103" s="124">
        <v>386706</v>
      </c>
      <c r="AW103" s="127">
        <v>173188</v>
      </c>
      <c r="AX103" s="128">
        <v>213518</v>
      </c>
      <c r="AY103" s="124">
        <v>156789</v>
      </c>
      <c r="AZ103" s="127">
        <v>68416</v>
      </c>
      <c r="BA103" s="128">
        <v>88373</v>
      </c>
      <c r="BB103" s="124">
        <v>52186</v>
      </c>
      <c r="BC103" s="127">
        <v>23552</v>
      </c>
      <c r="BD103" s="128">
        <v>28634</v>
      </c>
      <c r="BE103" s="124">
        <v>131202</v>
      </c>
      <c r="BF103" s="127">
        <v>59626</v>
      </c>
      <c r="BG103" s="128">
        <v>71576</v>
      </c>
      <c r="BH103" s="124">
        <v>18716</v>
      </c>
      <c r="BI103" s="127">
        <v>8940</v>
      </c>
      <c r="BJ103" s="128">
        <v>9776</v>
      </c>
      <c r="BK103" s="124">
        <v>27813</v>
      </c>
      <c r="BL103" s="127">
        <v>12654</v>
      </c>
      <c r="BM103" s="128">
        <v>15159</v>
      </c>
      <c r="BO103" s="17"/>
    </row>
    <row r="104" spans="1:67" x14ac:dyDescent="0.25">
      <c r="B104" s="106">
        <v>43985</v>
      </c>
      <c r="C104" s="111">
        <v>2208</v>
      </c>
      <c r="D104" s="116">
        <v>1001</v>
      </c>
      <c r="E104" s="117">
        <v>1207</v>
      </c>
      <c r="F104" s="111">
        <v>812</v>
      </c>
      <c r="G104" s="120">
        <v>348</v>
      </c>
      <c r="H104" s="121">
        <v>464</v>
      </c>
      <c r="I104" s="114">
        <v>268</v>
      </c>
      <c r="J104" s="120">
        <v>132</v>
      </c>
      <c r="K104" s="121">
        <v>136</v>
      </c>
      <c r="L104" s="111">
        <v>883</v>
      </c>
      <c r="M104" s="120">
        <v>414</v>
      </c>
      <c r="N104" s="121">
        <v>469</v>
      </c>
      <c r="O104" s="114">
        <v>94</v>
      </c>
      <c r="P104" s="120">
        <v>41</v>
      </c>
      <c r="Q104" s="121">
        <v>53</v>
      </c>
      <c r="R104" s="111">
        <v>151</v>
      </c>
      <c r="S104" s="120">
        <v>66</v>
      </c>
      <c r="T104" s="121">
        <v>85</v>
      </c>
      <c r="U104" s="123"/>
      <c r="V104" s="119">
        <v>841</v>
      </c>
      <c r="W104" s="120">
        <v>389</v>
      </c>
      <c r="X104" s="120">
        <v>223</v>
      </c>
      <c r="Y104" s="120">
        <v>168</v>
      </c>
      <c r="Z104" s="120">
        <v>49</v>
      </c>
      <c r="AA104" s="121">
        <v>12</v>
      </c>
      <c r="AB104" s="123"/>
      <c r="AC104" s="111">
        <v>688</v>
      </c>
      <c r="AD104" s="112">
        <v>425</v>
      </c>
      <c r="AE104" s="113">
        <v>263</v>
      </c>
      <c r="AF104" s="114">
        <v>388</v>
      </c>
      <c r="AG104" s="120">
        <v>261</v>
      </c>
      <c r="AH104" s="117">
        <v>127</v>
      </c>
      <c r="AI104" s="114">
        <v>155</v>
      </c>
      <c r="AJ104" s="120">
        <v>85</v>
      </c>
      <c r="AK104" s="117">
        <v>70</v>
      </c>
      <c r="AL104" s="114">
        <v>94</v>
      </c>
      <c r="AM104" s="120">
        <v>46</v>
      </c>
      <c r="AN104" s="117">
        <v>48</v>
      </c>
      <c r="AO104" s="114">
        <v>43</v>
      </c>
      <c r="AP104" s="120">
        <v>28</v>
      </c>
      <c r="AQ104" s="117">
        <v>15</v>
      </c>
      <c r="AR104" s="114">
        <v>8</v>
      </c>
      <c r="AS104" s="120">
        <v>5</v>
      </c>
      <c r="AT104" s="117">
        <v>3</v>
      </c>
      <c r="AU104" s="129"/>
      <c r="AV104" s="124">
        <v>387303</v>
      </c>
      <c r="AW104" s="127">
        <v>173346</v>
      </c>
      <c r="AX104" s="128">
        <v>213957</v>
      </c>
      <c r="AY104" s="124">
        <v>156751</v>
      </c>
      <c r="AZ104" s="127">
        <v>68307</v>
      </c>
      <c r="BA104" s="128">
        <v>88444</v>
      </c>
      <c r="BB104" s="124">
        <v>52136</v>
      </c>
      <c r="BC104" s="127">
        <v>23543</v>
      </c>
      <c r="BD104" s="128">
        <v>28593</v>
      </c>
      <c r="BE104" s="124">
        <v>131734</v>
      </c>
      <c r="BF104" s="127">
        <v>59871</v>
      </c>
      <c r="BG104" s="128">
        <v>71863</v>
      </c>
      <c r="BH104" s="124">
        <v>18770</v>
      </c>
      <c r="BI104" s="127">
        <v>8928</v>
      </c>
      <c r="BJ104" s="128">
        <v>9842</v>
      </c>
      <c r="BK104" s="124">
        <v>27912</v>
      </c>
      <c r="BL104" s="127">
        <v>12697</v>
      </c>
      <c r="BM104" s="128">
        <v>15215</v>
      </c>
      <c r="BO104" s="17"/>
    </row>
    <row r="105" spans="1:67" x14ac:dyDescent="0.25">
      <c r="B105" s="106">
        <v>43986</v>
      </c>
      <c r="C105" s="111">
        <v>2028</v>
      </c>
      <c r="D105" s="116">
        <v>902</v>
      </c>
      <c r="E105" s="117">
        <v>1126</v>
      </c>
      <c r="F105" s="111">
        <v>640</v>
      </c>
      <c r="G105" s="120">
        <v>287</v>
      </c>
      <c r="H105" s="121">
        <v>353</v>
      </c>
      <c r="I105" s="114">
        <v>313</v>
      </c>
      <c r="J105" s="120">
        <v>143</v>
      </c>
      <c r="K105" s="121">
        <v>170</v>
      </c>
      <c r="L105" s="111">
        <v>867</v>
      </c>
      <c r="M105" s="120">
        <v>379</v>
      </c>
      <c r="N105" s="121">
        <v>488</v>
      </c>
      <c r="O105" s="114">
        <v>109</v>
      </c>
      <c r="P105" s="120">
        <v>48</v>
      </c>
      <c r="Q105" s="121">
        <v>61</v>
      </c>
      <c r="R105" s="111">
        <v>99</v>
      </c>
      <c r="S105" s="120">
        <v>45</v>
      </c>
      <c r="T105" s="121">
        <v>54</v>
      </c>
      <c r="U105" s="123"/>
      <c r="V105" s="119">
        <v>551</v>
      </c>
      <c r="W105" s="120">
        <v>298</v>
      </c>
      <c r="X105" s="120">
        <v>115</v>
      </c>
      <c r="Y105" s="120">
        <v>97</v>
      </c>
      <c r="Z105" s="120">
        <v>26</v>
      </c>
      <c r="AA105" s="121">
        <v>15</v>
      </c>
      <c r="AB105" s="123"/>
      <c r="AC105" s="111">
        <v>559</v>
      </c>
      <c r="AD105" s="112">
        <v>339</v>
      </c>
      <c r="AE105" s="113">
        <v>220</v>
      </c>
      <c r="AF105" s="114">
        <v>317</v>
      </c>
      <c r="AG105" s="120">
        <v>212</v>
      </c>
      <c r="AH105" s="117">
        <v>105</v>
      </c>
      <c r="AI105" s="114">
        <v>131</v>
      </c>
      <c r="AJ105" s="120">
        <v>65</v>
      </c>
      <c r="AK105" s="117">
        <v>66</v>
      </c>
      <c r="AL105" s="114">
        <v>71</v>
      </c>
      <c r="AM105" s="120">
        <v>36</v>
      </c>
      <c r="AN105" s="117">
        <v>35</v>
      </c>
      <c r="AO105" s="114">
        <v>33</v>
      </c>
      <c r="AP105" s="120">
        <v>23</v>
      </c>
      <c r="AQ105" s="117">
        <v>10</v>
      </c>
      <c r="AR105" s="114">
        <v>7</v>
      </c>
      <c r="AS105" s="120">
        <v>3</v>
      </c>
      <c r="AT105" s="117">
        <v>4</v>
      </c>
      <c r="AU105" s="129"/>
      <c r="AV105" s="124">
        <v>387633</v>
      </c>
      <c r="AW105" s="127">
        <v>173353</v>
      </c>
      <c r="AX105" s="128">
        <v>214280</v>
      </c>
      <c r="AY105" s="124">
        <v>156602</v>
      </c>
      <c r="AZ105" s="127">
        <v>68194</v>
      </c>
      <c r="BA105" s="128">
        <v>88408</v>
      </c>
      <c r="BB105" s="124">
        <v>52191</v>
      </c>
      <c r="BC105" s="127">
        <v>23545</v>
      </c>
      <c r="BD105" s="128">
        <v>28646</v>
      </c>
      <c r="BE105" s="124">
        <v>132092</v>
      </c>
      <c r="BF105" s="127">
        <v>59984</v>
      </c>
      <c r="BG105" s="128">
        <v>72108</v>
      </c>
      <c r="BH105" s="124">
        <v>18813</v>
      </c>
      <c r="BI105" s="127">
        <v>8918</v>
      </c>
      <c r="BJ105" s="128">
        <v>9895</v>
      </c>
      <c r="BK105" s="124">
        <v>27935</v>
      </c>
      <c r="BL105" s="127">
        <v>12712</v>
      </c>
      <c r="BM105" s="128">
        <v>15223</v>
      </c>
      <c r="BO105" s="17"/>
    </row>
    <row r="106" spans="1:67" x14ac:dyDescent="0.25">
      <c r="B106" s="106">
        <v>43987</v>
      </c>
      <c r="C106" s="111">
        <f>D106+E106</f>
        <v>1931</v>
      </c>
      <c r="D106" s="116">
        <f t="shared" ref="D106:E108" si="0">G106+J106+M106+P106+S106</f>
        <v>802</v>
      </c>
      <c r="E106" s="117">
        <f t="shared" si="0"/>
        <v>1129</v>
      </c>
      <c r="F106" s="111">
        <v>733</v>
      </c>
      <c r="G106" s="120">
        <v>270</v>
      </c>
      <c r="H106" s="121">
        <v>463</v>
      </c>
      <c r="I106" s="114">
        <v>269</v>
      </c>
      <c r="J106" s="120">
        <v>121</v>
      </c>
      <c r="K106" s="121">
        <v>148</v>
      </c>
      <c r="L106" s="111">
        <v>702</v>
      </c>
      <c r="M106" s="120">
        <v>315</v>
      </c>
      <c r="N106" s="121">
        <v>387</v>
      </c>
      <c r="O106" s="114">
        <v>101</v>
      </c>
      <c r="P106" s="120">
        <v>43</v>
      </c>
      <c r="Q106" s="121">
        <v>58</v>
      </c>
      <c r="R106" s="111">
        <v>126</v>
      </c>
      <c r="S106" s="120">
        <v>53</v>
      </c>
      <c r="T106" s="121">
        <v>73</v>
      </c>
      <c r="U106" s="123"/>
      <c r="V106" s="119">
        <v>482</v>
      </c>
      <c r="W106" s="120">
        <v>248</v>
      </c>
      <c r="X106" s="120">
        <v>91</v>
      </c>
      <c r="Y106" s="120">
        <v>106</v>
      </c>
      <c r="Z106" s="120">
        <v>25</v>
      </c>
      <c r="AA106" s="121">
        <v>12</v>
      </c>
      <c r="AB106" s="123"/>
      <c r="AC106" s="111">
        <f>AD106+AE106</f>
        <v>381</v>
      </c>
      <c r="AD106" s="112">
        <f>AG106+AJ106+AM106+AP106+AS106</f>
        <v>190</v>
      </c>
      <c r="AE106" s="113">
        <f>AH106+AK106+AN106+AQ106+AT106</f>
        <v>191</v>
      </c>
      <c r="AF106" s="114">
        <v>189</v>
      </c>
      <c r="AG106" s="120">
        <v>103</v>
      </c>
      <c r="AH106" s="117">
        <v>86</v>
      </c>
      <c r="AI106" s="114">
        <v>71</v>
      </c>
      <c r="AJ106" s="120">
        <v>22</v>
      </c>
      <c r="AK106" s="117">
        <v>49</v>
      </c>
      <c r="AL106" s="114">
        <v>81</v>
      </c>
      <c r="AM106" s="120">
        <v>46</v>
      </c>
      <c r="AN106" s="117">
        <v>35</v>
      </c>
      <c r="AO106" s="114">
        <v>32</v>
      </c>
      <c r="AP106" s="120">
        <v>18</v>
      </c>
      <c r="AQ106" s="117">
        <v>14</v>
      </c>
      <c r="AR106" s="114">
        <v>8</v>
      </c>
      <c r="AS106" s="120">
        <v>1</v>
      </c>
      <c r="AT106" s="117">
        <v>7</v>
      </c>
      <c r="AU106" s="129"/>
      <c r="AV106" s="124">
        <f>AW106+AX106</f>
        <v>389552</v>
      </c>
      <c r="AW106" s="127">
        <f>AZ106+BC106+BF106+BI106+BL106</f>
        <v>174043</v>
      </c>
      <c r="AX106" s="128">
        <f>BA106+BD106+BG106+BJ106+BM106</f>
        <v>215509</v>
      </c>
      <c r="AY106" s="124">
        <v>157302</v>
      </c>
      <c r="AZ106" s="127">
        <v>68380</v>
      </c>
      <c r="BA106" s="128">
        <v>88922</v>
      </c>
      <c r="BB106" s="124">
        <v>52427</v>
      </c>
      <c r="BC106" s="127">
        <v>23647</v>
      </c>
      <c r="BD106" s="128">
        <v>28780</v>
      </c>
      <c r="BE106" s="124">
        <v>132938</v>
      </c>
      <c r="BF106" s="127">
        <v>60329</v>
      </c>
      <c r="BG106" s="128">
        <v>72609</v>
      </c>
      <c r="BH106" s="124">
        <v>18809</v>
      </c>
      <c r="BI106" s="127">
        <v>8915</v>
      </c>
      <c r="BJ106" s="128">
        <v>9894</v>
      </c>
      <c r="BK106" s="124">
        <v>28076</v>
      </c>
      <c r="BL106" s="127">
        <v>12772</v>
      </c>
      <c r="BM106" s="128">
        <v>15304</v>
      </c>
      <c r="BO106" s="17"/>
    </row>
    <row r="107" spans="1:67" x14ac:dyDescent="0.25">
      <c r="B107" s="106">
        <v>43988</v>
      </c>
      <c r="C107" s="111">
        <f>D107+E107</f>
        <v>73</v>
      </c>
      <c r="D107" s="116">
        <f t="shared" si="0"/>
        <v>34</v>
      </c>
      <c r="E107" s="117">
        <f t="shared" si="0"/>
        <v>39</v>
      </c>
      <c r="F107" s="111">
        <v>31</v>
      </c>
      <c r="G107" s="120">
        <v>12</v>
      </c>
      <c r="H107" s="121">
        <v>19</v>
      </c>
      <c r="I107" s="114">
        <v>4</v>
      </c>
      <c r="J107" s="120">
        <v>2</v>
      </c>
      <c r="K107" s="121">
        <v>2</v>
      </c>
      <c r="L107" s="111">
        <v>36</v>
      </c>
      <c r="M107" s="120">
        <v>20</v>
      </c>
      <c r="N107" s="121">
        <v>16</v>
      </c>
      <c r="O107" s="114">
        <v>1</v>
      </c>
      <c r="P107" s="120">
        <v>0</v>
      </c>
      <c r="Q107" s="121">
        <v>1</v>
      </c>
      <c r="R107" s="111">
        <v>1</v>
      </c>
      <c r="S107" s="120">
        <v>0</v>
      </c>
      <c r="T107" s="121">
        <v>1</v>
      </c>
      <c r="U107" s="123"/>
      <c r="V107" s="119">
        <v>15</v>
      </c>
      <c r="W107" s="120">
        <v>0</v>
      </c>
      <c r="X107" s="120">
        <v>0</v>
      </c>
      <c r="Y107" s="120">
        <v>10</v>
      </c>
      <c r="Z107" s="120">
        <v>5</v>
      </c>
      <c r="AA107" s="121">
        <v>0</v>
      </c>
      <c r="AB107" s="123"/>
      <c r="AC107" s="111">
        <f t="shared" ref="AC107" si="1">AD107+AE107</f>
        <v>14</v>
      </c>
      <c r="AD107" s="112">
        <f t="shared" ref="AD107:AE107" si="2">AG107+AJ107+AM107+AP107+AS107</f>
        <v>8</v>
      </c>
      <c r="AE107" s="113">
        <f t="shared" si="2"/>
        <v>6</v>
      </c>
      <c r="AF107" s="114">
        <v>5</v>
      </c>
      <c r="AG107" s="120">
        <v>3</v>
      </c>
      <c r="AH107" s="117">
        <v>2</v>
      </c>
      <c r="AI107" s="114">
        <v>4</v>
      </c>
      <c r="AJ107" s="120">
        <v>2</v>
      </c>
      <c r="AK107" s="117">
        <v>2</v>
      </c>
      <c r="AL107" s="114">
        <v>3</v>
      </c>
      <c r="AM107" s="120">
        <v>1</v>
      </c>
      <c r="AN107" s="117">
        <v>2</v>
      </c>
      <c r="AO107" s="114">
        <v>2</v>
      </c>
      <c r="AP107" s="120">
        <v>2</v>
      </c>
      <c r="AQ107" s="117">
        <v>0</v>
      </c>
      <c r="AR107" s="114">
        <v>0</v>
      </c>
      <c r="AS107" s="120">
        <v>0</v>
      </c>
      <c r="AT107" s="117">
        <v>0</v>
      </c>
      <c r="AU107" s="129"/>
      <c r="AV107" s="124">
        <f t="shared" ref="AV107:AV108" si="3">AW107+AX107</f>
        <v>389552</v>
      </c>
      <c r="AW107" s="127">
        <f t="shared" ref="AW107:AX108" si="4">AZ107+BC107+BF107+BI107+BL107</f>
        <v>174043</v>
      </c>
      <c r="AX107" s="128">
        <f t="shared" si="4"/>
        <v>215509</v>
      </c>
      <c r="AY107" s="124">
        <v>157302</v>
      </c>
      <c r="AZ107" s="127">
        <v>68380</v>
      </c>
      <c r="BA107" s="128">
        <v>88922</v>
      </c>
      <c r="BB107" s="124">
        <v>52427</v>
      </c>
      <c r="BC107" s="127">
        <v>23647</v>
      </c>
      <c r="BD107" s="128">
        <v>28780</v>
      </c>
      <c r="BE107" s="124">
        <v>132938</v>
      </c>
      <c r="BF107" s="127">
        <v>60329</v>
      </c>
      <c r="BG107" s="128">
        <v>72609</v>
      </c>
      <c r="BH107" s="124">
        <v>18809</v>
      </c>
      <c r="BI107" s="127">
        <v>8915</v>
      </c>
      <c r="BJ107" s="128">
        <v>9894</v>
      </c>
      <c r="BK107" s="124">
        <v>28076</v>
      </c>
      <c r="BL107" s="127">
        <v>12772</v>
      </c>
      <c r="BM107" s="128">
        <v>15304</v>
      </c>
      <c r="BO107" s="17"/>
    </row>
    <row r="108" spans="1:67" x14ac:dyDescent="0.25">
      <c r="B108" s="106">
        <v>43989</v>
      </c>
      <c r="C108" s="111">
        <f>D108+E108</f>
        <v>72</v>
      </c>
      <c r="D108" s="116">
        <f t="shared" si="0"/>
        <v>24</v>
      </c>
      <c r="E108" s="117">
        <f t="shared" si="0"/>
        <v>48</v>
      </c>
      <c r="F108" s="111">
        <v>10</v>
      </c>
      <c r="G108" s="120">
        <v>3</v>
      </c>
      <c r="H108" s="121">
        <v>7</v>
      </c>
      <c r="I108" s="114">
        <v>2</v>
      </c>
      <c r="J108" s="120">
        <v>1</v>
      </c>
      <c r="K108" s="121">
        <v>1</v>
      </c>
      <c r="L108" s="111">
        <v>40</v>
      </c>
      <c r="M108" s="120">
        <v>15</v>
      </c>
      <c r="N108" s="121">
        <v>25</v>
      </c>
      <c r="O108" s="114">
        <v>1</v>
      </c>
      <c r="P108" s="120">
        <v>0</v>
      </c>
      <c r="Q108" s="121">
        <v>1</v>
      </c>
      <c r="R108" s="111">
        <v>19</v>
      </c>
      <c r="S108" s="120">
        <v>5</v>
      </c>
      <c r="T108" s="121">
        <v>14</v>
      </c>
      <c r="U108" s="123"/>
      <c r="V108" s="119">
        <v>3</v>
      </c>
      <c r="W108" s="120">
        <v>0</v>
      </c>
      <c r="X108" s="120">
        <v>0</v>
      </c>
      <c r="Y108" s="120">
        <v>3</v>
      </c>
      <c r="Z108" s="120">
        <v>0</v>
      </c>
      <c r="AA108" s="121">
        <v>0</v>
      </c>
      <c r="AB108" s="123"/>
      <c r="AC108" s="111">
        <f>AD108+AE108</f>
        <v>146</v>
      </c>
      <c r="AD108" s="112">
        <f>AG108+AJ108+AM108+AP108+AS108</f>
        <v>73</v>
      </c>
      <c r="AE108" s="113">
        <f>AH108+AK108+AN108+AQ108+AT108</f>
        <v>73</v>
      </c>
      <c r="AF108" s="114">
        <v>49</v>
      </c>
      <c r="AG108" s="120">
        <v>26</v>
      </c>
      <c r="AH108" s="117">
        <v>23</v>
      </c>
      <c r="AI108" s="114">
        <v>38</v>
      </c>
      <c r="AJ108" s="120">
        <v>17</v>
      </c>
      <c r="AK108" s="117">
        <v>21</v>
      </c>
      <c r="AL108" s="114">
        <v>46</v>
      </c>
      <c r="AM108" s="120">
        <v>24</v>
      </c>
      <c r="AN108" s="117">
        <v>22</v>
      </c>
      <c r="AO108" s="114">
        <v>13</v>
      </c>
      <c r="AP108" s="120">
        <v>6</v>
      </c>
      <c r="AQ108" s="117">
        <v>7</v>
      </c>
      <c r="AR108" s="114">
        <v>0</v>
      </c>
      <c r="AS108" s="120">
        <v>0</v>
      </c>
      <c r="AT108" s="117">
        <v>0</v>
      </c>
      <c r="AU108" s="129"/>
      <c r="AV108" s="124">
        <f t="shared" si="3"/>
        <v>389552</v>
      </c>
      <c r="AW108" s="127">
        <f t="shared" si="4"/>
        <v>174043</v>
      </c>
      <c r="AX108" s="128">
        <f t="shared" si="4"/>
        <v>215509</v>
      </c>
      <c r="AY108" s="124">
        <v>157302</v>
      </c>
      <c r="AZ108" s="127">
        <v>68380</v>
      </c>
      <c r="BA108" s="128">
        <v>88922</v>
      </c>
      <c r="BB108" s="124">
        <v>52427</v>
      </c>
      <c r="BC108" s="127">
        <v>23647</v>
      </c>
      <c r="BD108" s="128">
        <v>28780</v>
      </c>
      <c r="BE108" s="124">
        <v>132938</v>
      </c>
      <c r="BF108" s="127">
        <v>60329</v>
      </c>
      <c r="BG108" s="128">
        <v>72609</v>
      </c>
      <c r="BH108" s="124">
        <v>18809</v>
      </c>
      <c r="BI108" s="127">
        <v>8915</v>
      </c>
      <c r="BJ108" s="128">
        <v>9894</v>
      </c>
      <c r="BK108" s="124">
        <v>28076</v>
      </c>
      <c r="BL108" s="127">
        <v>12772</v>
      </c>
      <c r="BM108" s="128">
        <v>15304</v>
      </c>
      <c r="BO108" s="17"/>
    </row>
    <row r="109" spans="1:67" ht="15.75" thickBot="1" x14ac:dyDescent="0.3">
      <c r="B109" s="107">
        <v>43990</v>
      </c>
      <c r="C109" s="232">
        <v>2233</v>
      </c>
      <c r="D109" s="233">
        <v>958</v>
      </c>
      <c r="E109" s="233">
        <v>1275</v>
      </c>
      <c r="F109" s="232">
        <v>771</v>
      </c>
      <c r="G109" s="233">
        <v>289</v>
      </c>
      <c r="H109" s="234">
        <v>482</v>
      </c>
      <c r="I109" s="232">
        <v>318</v>
      </c>
      <c r="J109" s="233">
        <v>151</v>
      </c>
      <c r="K109" s="234">
        <v>167</v>
      </c>
      <c r="L109" s="232">
        <v>868</v>
      </c>
      <c r="M109" s="233">
        <v>392</v>
      </c>
      <c r="N109" s="234">
        <v>476</v>
      </c>
      <c r="O109" s="232">
        <v>126</v>
      </c>
      <c r="P109" s="233">
        <v>50</v>
      </c>
      <c r="Q109" s="234">
        <v>76</v>
      </c>
      <c r="R109" s="232">
        <v>150</v>
      </c>
      <c r="S109" s="233">
        <v>76</v>
      </c>
      <c r="T109" s="234">
        <v>74</v>
      </c>
      <c r="U109" s="130"/>
      <c r="V109" s="235">
        <v>471</v>
      </c>
      <c r="W109" s="236">
        <v>217</v>
      </c>
      <c r="X109" s="236">
        <v>118</v>
      </c>
      <c r="Y109" s="236">
        <v>102</v>
      </c>
      <c r="Z109" s="236">
        <v>15</v>
      </c>
      <c r="AA109" s="237">
        <v>19</v>
      </c>
      <c r="AB109" s="130"/>
      <c r="AC109" s="232">
        <v>387</v>
      </c>
      <c r="AD109" s="233">
        <v>223</v>
      </c>
      <c r="AE109" s="233">
        <v>164</v>
      </c>
      <c r="AF109" s="232">
        <v>169</v>
      </c>
      <c r="AG109" s="233">
        <v>98</v>
      </c>
      <c r="AH109" s="234">
        <v>71</v>
      </c>
      <c r="AI109" s="232">
        <v>97</v>
      </c>
      <c r="AJ109" s="233">
        <v>75</v>
      </c>
      <c r="AK109" s="234">
        <v>22</v>
      </c>
      <c r="AL109" s="232">
        <v>89</v>
      </c>
      <c r="AM109" s="233">
        <v>36</v>
      </c>
      <c r="AN109" s="234">
        <v>53</v>
      </c>
      <c r="AO109" s="232">
        <v>11</v>
      </c>
      <c r="AP109" s="233">
        <v>6</v>
      </c>
      <c r="AQ109" s="234">
        <v>5</v>
      </c>
      <c r="AR109" s="232">
        <v>21</v>
      </c>
      <c r="AS109" s="233">
        <v>8</v>
      </c>
      <c r="AT109" s="234">
        <v>13</v>
      </c>
      <c r="AU109" s="130"/>
      <c r="AV109" s="232">
        <v>390283</v>
      </c>
      <c r="AW109" s="233">
        <v>174195</v>
      </c>
      <c r="AX109" s="233">
        <v>216088</v>
      </c>
      <c r="AY109" s="232">
        <v>157472</v>
      </c>
      <c r="AZ109" s="233">
        <v>68345</v>
      </c>
      <c r="BA109" s="234">
        <v>89127</v>
      </c>
      <c r="BB109" s="232">
        <v>52546</v>
      </c>
      <c r="BC109" s="233">
        <v>23660</v>
      </c>
      <c r="BD109" s="234">
        <v>28886</v>
      </c>
      <c r="BE109" s="232">
        <v>133314</v>
      </c>
      <c r="BF109" s="233">
        <v>60462</v>
      </c>
      <c r="BG109" s="234">
        <v>72852</v>
      </c>
      <c r="BH109" s="232">
        <v>18838</v>
      </c>
      <c r="BI109" s="233">
        <v>8918</v>
      </c>
      <c r="BJ109" s="234">
        <v>9920</v>
      </c>
      <c r="BK109" s="232">
        <v>28113</v>
      </c>
      <c r="BL109" s="233">
        <v>12810</v>
      </c>
      <c r="BM109" s="234">
        <v>15303</v>
      </c>
    </row>
    <row r="110" spans="1:67" x14ac:dyDescent="0.25">
      <c r="U110" s="28"/>
      <c r="AB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</row>
    <row r="111" spans="1:67" x14ac:dyDescent="0.25">
      <c r="A111" s="28" t="s">
        <v>136</v>
      </c>
      <c r="U111" s="28"/>
      <c r="AB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</row>
    <row r="112" spans="1:67" ht="24.95" customHeight="1" x14ac:dyDescent="0.25">
      <c r="A112" s="175" t="s">
        <v>133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28"/>
      <c r="AB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</row>
    <row r="113" spans="1:65" ht="24.95" customHeight="1" x14ac:dyDescent="0.25">
      <c r="A113" s="174" t="s">
        <v>134</v>
      </c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28"/>
      <c r="AB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</row>
    <row r="114" spans="1:65" ht="24.95" customHeight="1" x14ac:dyDescent="0.25">
      <c r="A114" s="174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</row>
    <row r="115" spans="1:65" ht="24.95" customHeight="1" x14ac:dyDescent="0.25">
      <c r="A115" s="174" t="s">
        <v>135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</row>
    <row r="116" spans="1:65" ht="24.95" customHeight="1" x14ac:dyDescent="0.25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</row>
  </sheetData>
  <mergeCells count="25">
    <mergeCell ref="A115:T116"/>
    <mergeCell ref="A112:T112"/>
    <mergeCell ref="AV8:AX8"/>
    <mergeCell ref="AY8:BA8"/>
    <mergeCell ref="AI8:AK8"/>
    <mergeCell ref="AL8:AN8"/>
    <mergeCell ref="AO8:AQ8"/>
    <mergeCell ref="AR8:AT8"/>
    <mergeCell ref="A113:T114"/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</mergeCells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319</v>
      </c>
    </row>
    <row r="2" spans="1:3" x14ac:dyDescent="0.25">
      <c r="A2" s="3"/>
    </row>
    <row r="3" spans="1:3" x14ac:dyDescent="0.25">
      <c r="A3" s="34" t="s">
        <v>159</v>
      </c>
    </row>
    <row r="4" spans="1:3" x14ac:dyDescent="0.25">
      <c r="A4" s="34"/>
    </row>
    <row r="5" spans="1:3" x14ac:dyDescent="0.25">
      <c r="A5" s="1" t="s">
        <v>296</v>
      </c>
    </row>
    <row r="7" spans="1:3" x14ac:dyDescent="0.25">
      <c r="B7" s="176" t="s">
        <v>48</v>
      </c>
      <c r="C7" s="176"/>
    </row>
    <row r="8" spans="1:3" x14ac:dyDescent="0.25">
      <c r="B8" s="177">
        <v>2020</v>
      </c>
      <c r="C8" s="178"/>
    </row>
    <row r="9" spans="1:3" x14ac:dyDescent="0.25">
      <c r="B9" s="37" t="s">
        <v>49</v>
      </c>
      <c r="C9" s="37" t="s">
        <v>50</v>
      </c>
    </row>
    <row r="10" spans="1:3" x14ac:dyDescent="0.25">
      <c r="A10" s="11">
        <v>43891</v>
      </c>
      <c r="B10" s="16">
        <v>261</v>
      </c>
      <c r="C10" s="12">
        <f>+B10</f>
        <v>261</v>
      </c>
    </row>
    <row r="11" spans="1:3" x14ac:dyDescent="0.25">
      <c r="A11" s="11">
        <v>43892</v>
      </c>
      <c r="B11" s="16">
        <v>2582</v>
      </c>
      <c r="C11" s="12">
        <f t="shared" ref="C11:C75" si="0">+C10+B11</f>
        <v>2843</v>
      </c>
    </row>
    <row r="12" spans="1:3" x14ac:dyDescent="0.25">
      <c r="A12" s="11">
        <v>43893</v>
      </c>
      <c r="B12" s="16">
        <v>1430</v>
      </c>
      <c r="C12" s="12">
        <f t="shared" si="0"/>
        <v>4273</v>
      </c>
    </row>
    <row r="13" spans="1:3" x14ac:dyDescent="0.25">
      <c r="A13" s="11">
        <v>43894</v>
      </c>
      <c r="B13" s="16">
        <v>1145</v>
      </c>
      <c r="C13" s="12">
        <f t="shared" si="0"/>
        <v>5418</v>
      </c>
    </row>
    <row r="14" spans="1:3" x14ac:dyDescent="0.25">
      <c r="A14" s="11">
        <v>43895</v>
      </c>
      <c r="B14" s="16">
        <v>1188</v>
      </c>
      <c r="C14" s="12">
        <f t="shared" si="0"/>
        <v>6606</v>
      </c>
    </row>
    <row r="15" spans="1:3" x14ac:dyDescent="0.25">
      <c r="A15" s="11">
        <v>43896</v>
      </c>
      <c r="B15" s="16">
        <v>1163</v>
      </c>
      <c r="C15" s="12">
        <f t="shared" si="0"/>
        <v>7769</v>
      </c>
    </row>
    <row r="16" spans="1:3" x14ac:dyDescent="0.25">
      <c r="A16" s="11">
        <v>43897</v>
      </c>
      <c r="B16" s="16">
        <v>123</v>
      </c>
      <c r="C16" s="12">
        <f t="shared" si="0"/>
        <v>7892</v>
      </c>
    </row>
    <row r="17" spans="1:3" x14ac:dyDescent="0.25">
      <c r="A17" s="11">
        <v>43898</v>
      </c>
      <c r="B17" s="16">
        <v>94</v>
      </c>
      <c r="C17" s="12">
        <f t="shared" si="0"/>
        <v>7986</v>
      </c>
    </row>
    <row r="18" spans="1:3" x14ac:dyDescent="0.25">
      <c r="A18" s="11">
        <v>43899</v>
      </c>
      <c r="B18" s="16">
        <v>1369</v>
      </c>
      <c r="C18" s="12">
        <f t="shared" si="0"/>
        <v>9355</v>
      </c>
    </row>
    <row r="19" spans="1:3" x14ac:dyDescent="0.25">
      <c r="A19" s="11">
        <v>43900</v>
      </c>
      <c r="B19" s="16">
        <v>1064</v>
      </c>
      <c r="C19" s="12">
        <f t="shared" si="0"/>
        <v>10419</v>
      </c>
    </row>
    <row r="20" spans="1:3" x14ac:dyDescent="0.25">
      <c r="A20" s="11">
        <v>43901</v>
      </c>
      <c r="B20" s="16">
        <v>961</v>
      </c>
      <c r="C20" s="12">
        <f t="shared" si="0"/>
        <v>11380</v>
      </c>
    </row>
    <row r="21" spans="1:3" x14ac:dyDescent="0.25">
      <c r="A21" s="11">
        <v>43902</v>
      </c>
      <c r="B21" s="16">
        <v>919</v>
      </c>
      <c r="C21" s="12">
        <f t="shared" si="0"/>
        <v>12299</v>
      </c>
    </row>
    <row r="22" spans="1:3" x14ac:dyDescent="0.25">
      <c r="A22" s="11">
        <v>43903</v>
      </c>
      <c r="B22" s="16">
        <v>1019</v>
      </c>
      <c r="C22" s="12">
        <f t="shared" si="0"/>
        <v>13318</v>
      </c>
    </row>
    <row r="23" spans="1:3" x14ac:dyDescent="0.25">
      <c r="A23" s="11">
        <v>43904</v>
      </c>
      <c r="B23" s="16">
        <v>134</v>
      </c>
      <c r="C23" s="12">
        <f t="shared" si="0"/>
        <v>13452</v>
      </c>
    </row>
    <row r="24" spans="1:3" x14ac:dyDescent="0.25">
      <c r="A24" s="11">
        <v>43905</v>
      </c>
      <c r="B24" s="16">
        <v>80</v>
      </c>
      <c r="C24" s="12">
        <f t="shared" si="0"/>
        <v>13532</v>
      </c>
    </row>
    <row r="25" spans="1:3" x14ac:dyDescent="0.25">
      <c r="A25" s="11">
        <v>43906</v>
      </c>
      <c r="B25" s="16">
        <v>1719</v>
      </c>
      <c r="C25" s="12">
        <f t="shared" si="0"/>
        <v>15251</v>
      </c>
    </row>
    <row r="26" spans="1:3" x14ac:dyDescent="0.25">
      <c r="A26" s="11">
        <v>43907</v>
      </c>
      <c r="B26" s="16">
        <v>1894</v>
      </c>
      <c r="C26" s="12">
        <f t="shared" si="0"/>
        <v>17145</v>
      </c>
    </row>
    <row r="27" spans="1:3" x14ac:dyDescent="0.25">
      <c r="A27" s="11">
        <v>43908</v>
      </c>
      <c r="B27" s="16">
        <v>2360</v>
      </c>
      <c r="C27" s="12">
        <f t="shared" si="0"/>
        <v>19505</v>
      </c>
    </row>
    <row r="28" spans="1:3" x14ac:dyDescent="0.25">
      <c r="A28" s="11">
        <v>43909</v>
      </c>
      <c r="B28" s="16">
        <v>2531</v>
      </c>
      <c r="C28" s="12">
        <f t="shared" si="0"/>
        <v>22036</v>
      </c>
    </row>
    <row r="29" spans="1:3" x14ac:dyDescent="0.25">
      <c r="A29" s="11">
        <v>43910</v>
      </c>
      <c r="B29" s="16">
        <v>2555</v>
      </c>
      <c r="C29" s="12">
        <f t="shared" si="0"/>
        <v>24591</v>
      </c>
    </row>
    <row r="30" spans="1:3" x14ac:dyDescent="0.25">
      <c r="A30" s="11">
        <v>43911</v>
      </c>
      <c r="B30" s="16">
        <v>292</v>
      </c>
      <c r="C30" s="12">
        <f t="shared" si="0"/>
        <v>24883</v>
      </c>
    </row>
    <row r="31" spans="1:3" x14ac:dyDescent="0.25">
      <c r="A31" s="11">
        <v>43912</v>
      </c>
      <c r="B31" s="16">
        <v>145</v>
      </c>
      <c r="C31" s="12">
        <f t="shared" si="0"/>
        <v>25028</v>
      </c>
    </row>
    <row r="32" spans="1:3" x14ac:dyDescent="0.25">
      <c r="A32" s="11">
        <v>43913</v>
      </c>
      <c r="B32" s="16">
        <v>3253</v>
      </c>
      <c r="C32" s="12">
        <f t="shared" si="0"/>
        <v>28281</v>
      </c>
    </row>
    <row r="33" spans="1:3" x14ac:dyDescent="0.25">
      <c r="A33" s="11">
        <v>43914</v>
      </c>
      <c r="B33" s="16">
        <v>2904</v>
      </c>
      <c r="C33" s="12">
        <f t="shared" si="0"/>
        <v>31185</v>
      </c>
    </row>
    <row r="34" spans="1:3" x14ac:dyDescent="0.25">
      <c r="A34" s="11">
        <v>43915</v>
      </c>
      <c r="B34" s="16">
        <v>2999</v>
      </c>
      <c r="C34" s="12">
        <f t="shared" si="0"/>
        <v>34184</v>
      </c>
    </row>
    <row r="35" spans="1:3" x14ac:dyDescent="0.25">
      <c r="A35" s="11">
        <v>43916</v>
      </c>
      <c r="B35" s="16">
        <v>2705</v>
      </c>
      <c r="C35" s="12">
        <f t="shared" si="0"/>
        <v>36889</v>
      </c>
    </row>
    <row r="36" spans="1:3" x14ac:dyDescent="0.25">
      <c r="A36" s="11">
        <v>43917</v>
      </c>
      <c r="B36" s="16">
        <v>2753</v>
      </c>
      <c r="C36" s="12">
        <f t="shared" si="0"/>
        <v>39642</v>
      </c>
    </row>
    <row r="37" spans="1:3" x14ac:dyDescent="0.25">
      <c r="A37" s="11">
        <v>43918</v>
      </c>
      <c r="B37" s="16">
        <v>312</v>
      </c>
      <c r="C37" s="12">
        <f t="shared" si="0"/>
        <v>39954</v>
      </c>
    </row>
    <row r="38" spans="1:3" x14ac:dyDescent="0.25">
      <c r="A38" s="11">
        <v>43919</v>
      </c>
      <c r="B38" s="6">
        <v>134</v>
      </c>
      <c r="C38" s="12">
        <f t="shared" si="0"/>
        <v>40088</v>
      </c>
    </row>
    <row r="39" spans="1:3" x14ac:dyDescent="0.25">
      <c r="A39" s="11">
        <v>43920</v>
      </c>
      <c r="B39" s="16">
        <v>2729</v>
      </c>
      <c r="C39" s="12">
        <f t="shared" si="0"/>
        <v>42817</v>
      </c>
    </row>
    <row r="40" spans="1:3" x14ac:dyDescent="0.25">
      <c r="A40" s="11">
        <v>43921</v>
      </c>
      <c r="B40" s="16">
        <v>1853</v>
      </c>
      <c r="C40" s="12">
        <f t="shared" si="0"/>
        <v>44670</v>
      </c>
    </row>
    <row r="41" spans="1:3" x14ac:dyDescent="0.25">
      <c r="A41" s="11">
        <v>43922</v>
      </c>
      <c r="B41" s="16">
        <v>6529</v>
      </c>
      <c r="C41" s="12">
        <f t="shared" si="0"/>
        <v>51199</v>
      </c>
    </row>
    <row r="42" spans="1:3" x14ac:dyDescent="0.25">
      <c r="A42" s="11">
        <v>43923</v>
      </c>
      <c r="B42" s="16">
        <v>4059</v>
      </c>
      <c r="C42" s="12">
        <f t="shared" si="0"/>
        <v>55258</v>
      </c>
    </row>
    <row r="43" spans="1:3" x14ac:dyDescent="0.25">
      <c r="A43" s="11">
        <v>43924</v>
      </c>
      <c r="B43" s="16">
        <v>3561</v>
      </c>
      <c r="C43" s="12">
        <f t="shared" si="0"/>
        <v>58819</v>
      </c>
    </row>
    <row r="44" spans="1:3" x14ac:dyDescent="0.25">
      <c r="A44" s="11">
        <v>43925</v>
      </c>
      <c r="B44" s="16">
        <v>464</v>
      </c>
      <c r="C44" s="12">
        <f t="shared" si="0"/>
        <v>59283</v>
      </c>
    </row>
    <row r="45" spans="1:3" x14ac:dyDescent="0.25">
      <c r="A45" s="11">
        <v>43926</v>
      </c>
      <c r="B45" s="16">
        <v>228</v>
      </c>
      <c r="C45" s="12">
        <f t="shared" si="0"/>
        <v>59511</v>
      </c>
    </row>
    <row r="46" spans="1:3" x14ac:dyDescent="0.25">
      <c r="A46" s="11">
        <v>43927</v>
      </c>
      <c r="B46" s="16">
        <v>4066</v>
      </c>
      <c r="C46" s="12">
        <f t="shared" si="0"/>
        <v>63577</v>
      </c>
    </row>
    <row r="47" spans="1:3" x14ac:dyDescent="0.25">
      <c r="A47" s="11">
        <v>43928</v>
      </c>
      <c r="B47" s="16">
        <v>3335</v>
      </c>
      <c r="C47" s="12">
        <f t="shared" si="0"/>
        <v>66912</v>
      </c>
    </row>
    <row r="48" spans="1:3" x14ac:dyDescent="0.25">
      <c r="A48" s="11">
        <v>43929</v>
      </c>
      <c r="B48" s="16">
        <v>3237</v>
      </c>
      <c r="C48" s="12">
        <f t="shared" si="0"/>
        <v>70149</v>
      </c>
    </row>
    <row r="49" spans="1:3" x14ac:dyDescent="0.25">
      <c r="A49" s="11">
        <v>43930</v>
      </c>
      <c r="B49" s="16">
        <v>2147</v>
      </c>
      <c r="C49" s="12">
        <f t="shared" si="0"/>
        <v>72296</v>
      </c>
    </row>
    <row r="50" spans="1:3" x14ac:dyDescent="0.25">
      <c r="A50" s="11">
        <v>43931</v>
      </c>
      <c r="B50" s="16">
        <v>514</v>
      </c>
      <c r="C50" s="12">
        <f t="shared" si="0"/>
        <v>72810</v>
      </c>
    </row>
    <row r="51" spans="1:3" x14ac:dyDescent="0.25">
      <c r="A51" s="11">
        <v>43932</v>
      </c>
      <c r="B51" s="16">
        <v>211</v>
      </c>
      <c r="C51" s="12">
        <f t="shared" si="0"/>
        <v>73021</v>
      </c>
    </row>
    <row r="52" spans="1:3" x14ac:dyDescent="0.25">
      <c r="A52" s="11">
        <v>43933</v>
      </c>
      <c r="B52" s="16">
        <v>132</v>
      </c>
      <c r="C52" s="12">
        <f t="shared" si="0"/>
        <v>73153</v>
      </c>
    </row>
    <row r="53" spans="1:3" x14ac:dyDescent="0.25">
      <c r="A53" s="11">
        <v>43934</v>
      </c>
      <c r="B53" s="16">
        <v>1965</v>
      </c>
      <c r="C53" s="12">
        <f t="shared" si="0"/>
        <v>75118</v>
      </c>
    </row>
    <row r="54" spans="1:3" x14ac:dyDescent="0.25">
      <c r="A54" s="11">
        <v>43935</v>
      </c>
      <c r="B54" s="16">
        <v>2937</v>
      </c>
      <c r="C54" s="12">
        <f t="shared" si="0"/>
        <v>78055</v>
      </c>
    </row>
    <row r="55" spans="1:3" x14ac:dyDescent="0.25">
      <c r="A55" s="11">
        <v>43936</v>
      </c>
      <c r="B55" s="16">
        <v>2609</v>
      </c>
      <c r="C55" s="12">
        <f t="shared" si="0"/>
        <v>80664</v>
      </c>
    </row>
    <row r="56" spans="1:3" x14ac:dyDescent="0.25">
      <c r="A56" s="11">
        <v>43937</v>
      </c>
      <c r="B56" s="16">
        <v>2651</v>
      </c>
      <c r="C56" s="12">
        <f t="shared" si="0"/>
        <v>83315</v>
      </c>
    </row>
    <row r="57" spans="1:3" x14ac:dyDescent="0.25">
      <c r="A57" s="11">
        <v>43938</v>
      </c>
      <c r="B57" s="16">
        <v>2370</v>
      </c>
      <c r="C57" s="12">
        <f t="shared" si="0"/>
        <v>85685</v>
      </c>
    </row>
    <row r="58" spans="1:3" x14ac:dyDescent="0.25">
      <c r="A58" s="11">
        <v>43939</v>
      </c>
      <c r="B58" s="48">
        <v>347</v>
      </c>
      <c r="C58" s="12">
        <f t="shared" si="0"/>
        <v>86032</v>
      </c>
    </row>
    <row r="59" spans="1:3" x14ac:dyDescent="0.25">
      <c r="A59" s="11">
        <v>43940</v>
      </c>
      <c r="B59" s="48">
        <v>190</v>
      </c>
      <c r="C59" s="12">
        <f t="shared" si="0"/>
        <v>86222</v>
      </c>
    </row>
    <row r="60" spans="1:3" x14ac:dyDescent="0.25">
      <c r="A60" s="11">
        <v>43941</v>
      </c>
      <c r="B60" s="6">
        <v>2647</v>
      </c>
      <c r="C60" s="12">
        <f t="shared" si="0"/>
        <v>88869</v>
      </c>
    </row>
    <row r="61" spans="1:3" x14ac:dyDescent="0.25">
      <c r="A61" s="11">
        <v>43942</v>
      </c>
      <c r="B61" s="6">
        <v>2092</v>
      </c>
      <c r="C61" s="12">
        <f t="shared" si="0"/>
        <v>90961</v>
      </c>
    </row>
    <row r="62" spans="1:3" x14ac:dyDescent="0.25">
      <c r="A62" s="11">
        <v>43943</v>
      </c>
      <c r="B62" s="6">
        <v>1953</v>
      </c>
      <c r="C62" s="12">
        <f t="shared" si="0"/>
        <v>92914</v>
      </c>
    </row>
    <row r="63" spans="1:3" x14ac:dyDescent="0.25">
      <c r="A63" s="11">
        <v>43944</v>
      </c>
      <c r="B63" s="6">
        <v>1647</v>
      </c>
      <c r="C63" s="12">
        <f t="shared" si="0"/>
        <v>94561</v>
      </c>
    </row>
    <row r="64" spans="1:3" x14ac:dyDescent="0.25">
      <c r="A64" s="11">
        <v>43945</v>
      </c>
      <c r="B64" s="6">
        <v>1399</v>
      </c>
      <c r="C64" s="12">
        <f t="shared" si="0"/>
        <v>95960</v>
      </c>
    </row>
    <row r="65" spans="1:3" x14ac:dyDescent="0.25">
      <c r="A65" s="11">
        <v>43946</v>
      </c>
      <c r="B65" s="6">
        <v>254</v>
      </c>
      <c r="C65" s="12">
        <f t="shared" si="0"/>
        <v>96214</v>
      </c>
    </row>
    <row r="66" spans="1:3" x14ac:dyDescent="0.25">
      <c r="A66" s="11">
        <v>43947</v>
      </c>
      <c r="B66" s="6">
        <v>160</v>
      </c>
      <c r="C66" s="12">
        <f t="shared" si="0"/>
        <v>96374</v>
      </c>
    </row>
    <row r="67" spans="1:3" x14ac:dyDescent="0.25">
      <c r="A67" s="11">
        <v>43948</v>
      </c>
      <c r="B67" s="6">
        <v>1988</v>
      </c>
      <c r="C67" s="12">
        <f t="shared" si="0"/>
        <v>98362</v>
      </c>
    </row>
    <row r="68" spans="1:3" x14ac:dyDescent="0.25">
      <c r="A68" s="11">
        <v>43949</v>
      </c>
      <c r="B68" s="6">
        <v>1392</v>
      </c>
      <c r="C68" s="12">
        <f t="shared" si="0"/>
        <v>99754</v>
      </c>
    </row>
    <row r="69" spans="1:3" x14ac:dyDescent="0.25">
      <c r="A69" s="11">
        <v>43950</v>
      </c>
      <c r="B69" s="6">
        <v>1350</v>
      </c>
      <c r="C69" s="12">
        <f t="shared" si="0"/>
        <v>101104</v>
      </c>
    </row>
    <row r="70" spans="1:3" x14ac:dyDescent="0.25">
      <c r="A70" s="11">
        <v>43951</v>
      </c>
      <c r="B70" s="6">
        <v>975</v>
      </c>
      <c r="C70" s="12">
        <f t="shared" si="0"/>
        <v>102079</v>
      </c>
    </row>
    <row r="71" spans="1:3" x14ac:dyDescent="0.25">
      <c r="A71" s="11">
        <v>43952</v>
      </c>
      <c r="B71" s="6">
        <v>1001</v>
      </c>
      <c r="C71" s="12">
        <f t="shared" si="0"/>
        <v>103080</v>
      </c>
    </row>
    <row r="72" spans="1:3" x14ac:dyDescent="0.25">
      <c r="A72" s="11">
        <v>43953</v>
      </c>
      <c r="B72" s="6">
        <v>296</v>
      </c>
      <c r="C72" s="12">
        <f t="shared" si="0"/>
        <v>103376</v>
      </c>
    </row>
    <row r="73" spans="1:3" x14ac:dyDescent="0.25">
      <c r="A73" s="11">
        <v>43954</v>
      </c>
      <c r="B73" s="6">
        <v>177</v>
      </c>
      <c r="C73" s="12">
        <f t="shared" si="0"/>
        <v>103553</v>
      </c>
    </row>
    <row r="74" spans="1:3" x14ac:dyDescent="0.25">
      <c r="A74" s="11">
        <v>43955</v>
      </c>
      <c r="B74" s="6">
        <v>3787</v>
      </c>
      <c r="C74" s="12">
        <f t="shared" si="0"/>
        <v>107340</v>
      </c>
    </row>
    <row r="75" spans="1:3" x14ac:dyDescent="0.25">
      <c r="A75" s="11">
        <v>43956</v>
      </c>
      <c r="B75" s="6">
        <v>2295</v>
      </c>
      <c r="C75" s="12">
        <f t="shared" si="0"/>
        <v>109635</v>
      </c>
    </row>
    <row r="76" spans="1:3" x14ac:dyDescent="0.25">
      <c r="A76" s="11">
        <v>43957</v>
      </c>
      <c r="B76" s="6">
        <v>2098</v>
      </c>
      <c r="C76" s="12">
        <f t="shared" ref="C76:C110" si="1">+C75+B76</f>
        <v>111733</v>
      </c>
    </row>
    <row r="77" spans="1:3" x14ac:dyDescent="0.25">
      <c r="A77" s="11">
        <v>43958</v>
      </c>
      <c r="B77" s="6">
        <v>2028</v>
      </c>
      <c r="C77" s="12">
        <f t="shared" si="1"/>
        <v>113761</v>
      </c>
    </row>
    <row r="78" spans="1:3" x14ac:dyDescent="0.25">
      <c r="A78" s="11">
        <v>43959</v>
      </c>
      <c r="B78" s="6">
        <v>1746</v>
      </c>
      <c r="C78" s="12">
        <f t="shared" si="1"/>
        <v>115507</v>
      </c>
    </row>
    <row r="79" spans="1:3" x14ac:dyDescent="0.25">
      <c r="A79" s="11">
        <v>43960</v>
      </c>
      <c r="B79" s="6">
        <v>198</v>
      </c>
      <c r="C79" s="12">
        <f t="shared" si="1"/>
        <v>115705</v>
      </c>
    </row>
    <row r="80" spans="1:3" x14ac:dyDescent="0.25">
      <c r="A80" s="11">
        <v>43961</v>
      </c>
      <c r="B80" s="6">
        <v>125</v>
      </c>
      <c r="C80" s="12">
        <f t="shared" si="1"/>
        <v>115830</v>
      </c>
    </row>
    <row r="81" spans="1:3" x14ac:dyDescent="0.25">
      <c r="A81" s="11">
        <v>43962</v>
      </c>
      <c r="B81" s="6">
        <v>2035</v>
      </c>
      <c r="C81" s="12">
        <f t="shared" si="1"/>
        <v>117865</v>
      </c>
    </row>
    <row r="82" spans="1:3" x14ac:dyDescent="0.25">
      <c r="A82" s="11">
        <v>43963</v>
      </c>
      <c r="B82" s="6">
        <v>1669</v>
      </c>
      <c r="C82" s="12">
        <f t="shared" si="1"/>
        <v>119534</v>
      </c>
    </row>
    <row r="83" spans="1:3" x14ac:dyDescent="0.25">
      <c r="A83" s="11">
        <v>43964</v>
      </c>
      <c r="B83" s="6">
        <v>1530</v>
      </c>
      <c r="C83" s="12">
        <f t="shared" si="1"/>
        <v>121064</v>
      </c>
    </row>
    <row r="84" spans="1:3" x14ac:dyDescent="0.25">
      <c r="A84" s="11">
        <v>43965</v>
      </c>
      <c r="B84" s="6">
        <v>1313</v>
      </c>
      <c r="C84" s="12">
        <f t="shared" si="1"/>
        <v>122377</v>
      </c>
    </row>
    <row r="85" spans="1:3" x14ac:dyDescent="0.25">
      <c r="A85" s="11">
        <v>43966</v>
      </c>
      <c r="B85" s="6">
        <v>1278</v>
      </c>
      <c r="C85" s="12">
        <f t="shared" si="1"/>
        <v>123655</v>
      </c>
    </row>
    <row r="86" spans="1:3" x14ac:dyDescent="0.25">
      <c r="A86" s="11">
        <v>43967</v>
      </c>
      <c r="B86" s="6">
        <v>156</v>
      </c>
      <c r="C86" s="12">
        <f t="shared" si="1"/>
        <v>123811</v>
      </c>
    </row>
    <row r="87" spans="1:3" x14ac:dyDescent="0.25">
      <c r="A87" s="11">
        <v>43968</v>
      </c>
      <c r="B87" s="6">
        <v>103</v>
      </c>
      <c r="C87" s="12">
        <f t="shared" si="1"/>
        <v>123914</v>
      </c>
    </row>
    <row r="88" spans="1:3" x14ac:dyDescent="0.25">
      <c r="A88" s="11">
        <v>43969</v>
      </c>
      <c r="B88" s="6">
        <v>1570</v>
      </c>
      <c r="C88" s="12">
        <f t="shared" si="1"/>
        <v>125484</v>
      </c>
    </row>
    <row r="89" spans="1:3" x14ac:dyDescent="0.25">
      <c r="A89" s="11">
        <v>43970</v>
      </c>
      <c r="B89" s="6">
        <v>1277</v>
      </c>
      <c r="C89" s="12">
        <f t="shared" si="1"/>
        <v>126761</v>
      </c>
    </row>
    <row r="90" spans="1:3" x14ac:dyDescent="0.25">
      <c r="A90" s="11">
        <v>43971</v>
      </c>
      <c r="B90" s="6">
        <v>1217</v>
      </c>
      <c r="C90" s="12">
        <f t="shared" si="1"/>
        <v>127978</v>
      </c>
    </row>
    <row r="91" spans="1:3" x14ac:dyDescent="0.25">
      <c r="A91" s="11">
        <v>43972</v>
      </c>
      <c r="B91" s="6">
        <v>1000</v>
      </c>
      <c r="C91" s="12">
        <f t="shared" si="1"/>
        <v>128978</v>
      </c>
    </row>
    <row r="92" spans="1:3" x14ac:dyDescent="0.25">
      <c r="A92" s="11">
        <v>43973</v>
      </c>
      <c r="B92" s="6">
        <v>977</v>
      </c>
      <c r="C92" s="12">
        <f t="shared" si="1"/>
        <v>129955</v>
      </c>
    </row>
    <row r="93" spans="1:3" x14ac:dyDescent="0.25">
      <c r="A93" s="11">
        <v>43974</v>
      </c>
      <c r="B93" s="6">
        <v>80</v>
      </c>
      <c r="C93" s="12">
        <f t="shared" si="1"/>
        <v>130035</v>
      </c>
    </row>
    <row r="94" spans="1:3" x14ac:dyDescent="0.25">
      <c r="A94" s="11">
        <v>43975</v>
      </c>
      <c r="B94" s="6">
        <v>68</v>
      </c>
      <c r="C94" s="12">
        <f t="shared" si="1"/>
        <v>130103</v>
      </c>
    </row>
    <row r="95" spans="1:3" x14ac:dyDescent="0.25">
      <c r="A95" s="11">
        <v>43976</v>
      </c>
      <c r="B95" s="6">
        <v>1224</v>
      </c>
      <c r="C95" s="12">
        <f t="shared" si="1"/>
        <v>131327</v>
      </c>
    </row>
    <row r="96" spans="1:3" x14ac:dyDescent="0.25">
      <c r="A96" s="11">
        <v>43977</v>
      </c>
      <c r="B96" s="6">
        <v>945</v>
      </c>
      <c r="C96" s="12">
        <f t="shared" si="1"/>
        <v>132272</v>
      </c>
    </row>
    <row r="97" spans="1:3" x14ac:dyDescent="0.25">
      <c r="A97" s="11">
        <v>43978</v>
      </c>
      <c r="B97" s="83">
        <v>899</v>
      </c>
      <c r="C97" s="12">
        <f t="shared" si="1"/>
        <v>133171</v>
      </c>
    </row>
    <row r="98" spans="1:3" x14ac:dyDescent="0.25">
      <c r="A98" s="11">
        <v>43979</v>
      </c>
      <c r="B98" s="83">
        <v>787</v>
      </c>
      <c r="C98" s="12">
        <f t="shared" si="1"/>
        <v>133958</v>
      </c>
    </row>
    <row r="99" spans="1:3" x14ac:dyDescent="0.25">
      <c r="A99" s="11">
        <v>43980</v>
      </c>
      <c r="B99" s="83">
        <v>589</v>
      </c>
      <c r="C99" s="12">
        <f t="shared" si="1"/>
        <v>134547</v>
      </c>
    </row>
    <row r="100" spans="1:3" x14ac:dyDescent="0.25">
      <c r="A100" s="11">
        <v>43981</v>
      </c>
      <c r="B100" s="83">
        <v>67</v>
      </c>
      <c r="C100" s="12">
        <f t="shared" si="1"/>
        <v>134614</v>
      </c>
    </row>
    <row r="101" spans="1:3" x14ac:dyDescent="0.25">
      <c r="A101" s="11">
        <v>43982</v>
      </c>
      <c r="B101" s="83">
        <v>41</v>
      </c>
      <c r="C101" s="12">
        <f t="shared" si="1"/>
        <v>134655</v>
      </c>
    </row>
    <row r="102" spans="1:3" x14ac:dyDescent="0.25">
      <c r="A102" s="11">
        <v>43983</v>
      </c>
      <c r="B102" s="83">
        <v>2103</v>
      </c>
      <c r="C102" s="12">
        <f t="shared" si="1"/>
        <v>136758</v>
      </c>
    </row>
    <row r="103" spans="1:3" x14ac:dyDescent="0.25">
      <c r="A103" s="11">
        <v>43984</v>
      </c>
      <c r="B103" s="83">
        <v>1358</v>
      </c>
      <c r="C103" s="12">
        <f t="shared" si="1"/>
        <v>138116</v>
      </c>
    </row>
    <row r="104" spans="1:3" x14ac:dyDescent="0.25">
      <c r="A104" s="11">
        <v>43985</v>
      </c>
      <c r="B104" s="83">
        <v>1210</v>
      </c>
      <c r="C104" s="12">
        <f t="shared" si="1"/>
        <v>139326</v>
      </c>
    </row>
    <row r="105" spans="1:3" x14ac:dyDescent="0.25">
      <c r="A105" s="11">
        <v>43986</v>
      </c>
      <c r="B105" s="83">
        <v>1009</v>
      </c>
      <c r="C105" s="12">
        <f t="shared" si="1"/>
        <v>140335</v>
      </c>
    </row>
    <row r="106" spans="1:3" x14ac:dyDescent="0.25">
      <c r="A106" s="11">
        <v>43987</v>
      </c>
      <c r="B106" s="6">
        <v>948</v>
      </c>
      <c r="C106" s="12">
        <f t="shared" si="1"/>
        <v>141283</v>
      </c>
    </row>
    <row r="107" spans="1:3" x14ac:dyDescent="0.25">
      <c r="A107" s="11">
        <v>43988</v>
      </c>
      <c r="B107" s="6">
        <v>49</v>
      </c>
      <c r="C107" s="12">
        <f t="shared" si="1"/>
        <v>141332</v>
      </c>
    </row>
    <row r="108" spans="1:3" x14ac:dyDescent="0.25">
      <c r="A108" s="11">
        <v>43989</v>
      </c>
      <c r="B108" s="6">
        <v>41</v>
      </c>
      <c r="C108" s="12">
        <f t="shared" si="1"/>
        <v>141373</v>
      </c>
    </row>
    <row r="109" spans="1:3" x14ac:dyDescent="0.25">
      <c r="A109" s="11">
        <v>43990</v>
      </c>
      <c r="B109" s="6">
        <v>646</v>
      </c>
      <c r="C109" s="12">
        <f t="shared" si="1"/>
        <v>142019</v>
      </c>
    </row>
    <row r="110" spans="1:3" x14ac:dyDescent="0.25">
      <c r="A110" s="11">
        <v>43991</v>
      </c>
      <c r="B110" s="6">
        <v>5</v>
      </c>
      <c r="C110" s="27">
        <f t="shared" si="1"/>
        <v>142024</v>
      </c>
    </row>
    <row r="114" spans="1:3" x14ac:dyDescent="0.25">
      <c r="A114" s="3" t="s">
        <v>127</v>
      </c>
    </row>
    <row r="115" spans="1:3" x14ac:dyDescent="0.25">
      <c r="A115" s="34" t="s">
        <v>284</v>
      </c>
    </row>
    <row r="117" spans="1:3" x14ac:dyDescent="0.25">
      <c r="A117" s="179" t="s">
        <v>2</v>
      </c>
      <c r="B117" s="179"/>
      <c r="C117" s="20">
        <v>142024</v>
      </c>
    </row>
    <row r="118" spans="1:3" x14ac:dyDescent="0.25">
      <c r="A118" s="224" t="s">
        <v>7</v>
      </c>
      <c r="B118" s="224"/>
      <c r="C118" s="109">
        <v>9763</v>
      </c>
    </row>
    <row r="119" spans="1:3" x14ac:dyDescent="0.25">
      <c r="A119" s="224" t="s">
        <v>33</v>
      </c>
      <c r="B119" s="224"/>
      <c r="C119" s="109">
        <v>2288</v>
      </c>
    </row>
    <row r="120" spans="1:3" x14ac:dyDescent="0.25">
      <c r="A120" s="224" t="s">
        <v>30</v>
      </c>
      <c r="B120" s="224"/>
      <c r="C120" s="109">
        <v>10960</v>
      </c>
    </row>
    <row r="121" spans="1:3" x14ac:dyDescent="0.25">
      <c r="A121" s="224" t="s">
        <v>23</v>
      </c>
      <c r="B121" s="224"/>
      <c r="C121" s="109">
        <v>782</v>
      </c>
    </row>
    <row r="122" spans="1:3" x14ac:dyDescent="0.25">
      <c r="A122" s="224" t="s">
        <v>35</v>
      </c>
      <c r="B122" s="224"/>
      <c r="C122" s="109">
        <v>1706</v>
      </c>
    </row>
    <row r="123" spans="1:3" x14ac:dyDescent="0.25">
      <c r="A123" s="224" t="s">
        <v>20</v>
      </c>
      <c r="B123" s="224"/>
      <c r="C123" s="109">
        <v>4953</v>
      </c>
    </row>
    <row r="124" spans="1:3" x14ac:dyDescent="0.25">
      <c r="A124" s="224" t="s">
        <v>32</v>
      </c>
      <c r="B124" s="224"/>
      <c r="C124" s="109">
        <v>2067</v>
      </c>
    </row>
    <row r="125" spans="1:3" x14ac:dyDescent="0.25">
      <c r="A125" s="224" t="s">
        <v>24</v>
      </c>
      <c r="B125" s="224"/>
      <c r="C125" s="109">
        <v>11774</v>
      </c>
    </row>
    <row r="126" spans="1:3" x14ac:dyDescent="0.25">
      <c r="A126" s="224" t="s">
        <v>36</v>
      </c>
      <c r="B126" s="224"/>
      <c r="C126" s="109">
        <v>910</v>
      </c>
    </row>
    <row r="127" spans="1:3" x14ac:dyDescent="0.25">
      <c r="A127" s="224" t="s">
        <v>31</v>
      </c>
      <c r="B127" s="224"/>
      <c r="C127" s="109">
        <v>6320</v>
      </c>
    </row>
    <row r="128" spans="1:3" x14ac:dyDescent="0.25">
      <c r="A128" s="224" t="s">
        <v>6</v>
      </c>
      <c r="B128" s="224"/>
      <c r="C128" s="109">
        <v>29386</v>
      </c>
    </row>
    <row r="129" spans="1:3" x14ac:dyDescent="0.25">
      <c r="A129" s="224" t="s">
        <v>27</v>
      </c>
      <c r="B129" s="224"/>
      <c r="C129" s="109">
        <v>1544</v>
      </c>
    </row>
    <row r="130" spans="1:3" x14ac:dyDescent="0.25">
      <c r="A130" s="224" t="s">
        <v>5</v>
      </c>
      <c r="B130" s="224"/>
      <c r="C130" s="109">
        <v>27205</v>
      </c>
    </row>
    <row r="131" spans="1:3" x14ac:dyDescent="0.25">
      <c r="A131" s="224" t="s">
        <v>34</v>
      </c>
      <c r="B131" s="224"/>
      <c r="C131" s="109">
        <v>5400</v>
      </c>
    </row>
    <row r="132" spans="1:3" x14ac:dyDescent="0.25">
      <c r="A132" s="224" t="s">
        <v>8</v>
      </c>
      <c r="B132" s="224"/>
      <c r="C132" s="109">
        <v>13951</v>
      </c>
    </row>
    <row r="133" spans="1:3" x14ac:dyDescent="0.25">
      <c r="A133" s="224" t="s">
        <v>283</v>
      </c>
      <c r="B133" s="224"/>
      <c r="C133" s="109">
        <v>4217</v>
      </c>
    </row>
    <row r="134" spans="1:3" x14ac:dyDescent="0.25">
      <c r="A134" s="224" t="s">
        <v>25</v>
      </c>
      <c r="B134" s="224"/>
      <c r="C134" s="109">
        <v>1153</v>
      </c>
    </row>
    <row r="135" spans="1:3" x14ac:dyDescent="0.25">
      <c r="A135" s="224" t="s">
        <v>29</v>
      </c>
      <c r="B135" s="224"/>
      <c r="C135" s="109">
        <v>3751</v>
      </c>
    </row>
    <row r="136" spans="1:3" x14ac:dyDescent="0.25">
      <c r="A136" s="224" t="s">
        <v>96</v>
      </c>
      <c r="B136" s="224"/>
      <c r="C136" s="109">
        <v>1983</v>
      </c>
    </row>
    <row r="137" spans="1:3" x14ac:dyDescent="0.25">
      <c r="A137" s="224" t="s">
        <v>97</v>
      </c>
      <c r="B137" s="224"/>
      <c r="C137" s="109">
        <v>1911</v>
      </c>
    </row>
  </sheetData>
  <mergeCells count="23">
    <mergeCell ref="B7:C7"/>
    <mergeCell ref="B8:C8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6:B136"/>
    <mergeCell ref="A137:B137"/>
    <mergeCell ref="A131:B131"/>
    <mergeCell ref="A132:B132"/>
    <mergeCell ref="A133:B133"/>
    <mergeCell ref="A134:B134"/>
    <mergeCell ref="A135:B13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workbookViewId="0"/>
  </sheetViews>
  <sheetFormatPr defaultRowHeight="15" x14ac:dyDescent="0.25"/>
  <cols>
    <col min="1" max="1" width="15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53</v>
      </c>
    </row>
    <row r="2" spans="1:4" x14ac:dyDescent="0.25">
      <c r="A2" s="28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156</v>
      </c>
    </row>
    <row r="6" spans="1:4" x14ac:dyDescent="0.25">
      <c r="A6" s="28"/>
    </row>
    <row r="7" spans="1:4" x14ac:dyDescent="0.25">
      <c r="A7" s="1" t="s">
        <v>296</v>
      </c>
    </row>
    <row r="8" spans="1:4" x14ac:dyDescent="0.25">
      <c r="A8" s="28"/>
    </row>
    <row r="9" spans="1:4" x14ac:dyDescent="0.25">
      <c r="A9" s="28"/>
      <c r="B9" s="180" t="s">
        <v>54</v>
      </c>
      <c r="C9" s="181"/>
      <c r="D9" s="182"/>
    </row>
    <row r="10" spans="1:4" x14ac:dyDescent="0.25">
      <c r="A10" s="28"/>
      <c r="B10" s="85" t="s">
        <v>2</v>
      </c>
      <c r="C10" s="24" t="s">
        <v>152</v>
      </c>
      <c r="D10" s="24" t="s">
        <v>153</v>
      </c>
    </row>
    <row r="11" spans="1:4" x14ac:dyDescent="0.25">
      <c r="A11" s="14">
        <v>202003</v>
      </c>
      <c r="B11" s="84">
        <f>+C11+D11</f>
        <v>5594</v>
      </c>
      <c r="C11" s="53">
        <v>3386</v>
      </c>
      <c r="D11" s="53">
        <v>2208</v>
      </c>
    </row>
    <row r="12" spans="1:4" x14ac:dyDescent="0.25">
      <c r="A12" s="14">
        <v>202004</v>
      </c>
      <c r="B12" s="84">
        <f>+C12+D12</f>
        <v>12834</v>
      </c>
      <c r="C12" s="53">
        <v>7735</v>
      </c>
      <c r="D12" s="53">
        <v>5099</v>
      </c>
    </row>
    <row r="13" spans="1:4" x14ac:dyDescent="0.25">
      <c r="A13" s="14">
        <v>202005</v>
      </c>
      <c r="B13" s="84">
        <f>+C13+D13</f>
        <v>21769</v>
      </c>
      <c r="C13" s="53">
        <v>13108</v>
      </c>
      <c r="D13" s="53">
        <v>8661</v>
      </c>
    </row>
    <row r="14" spans="1:4" x14ac:dyDescent="0.25">
      <c r="A14" s="28"/>
    </row>
    <row r="15" spans="1:4" x14ac:dyDescent="0.25">
      <c r="A15" s="54" t="s">
        <v>107</v>
      </c>
      <c r="B15" s="55">
        <f>+C15+D15</f>
        <v>21792</v>
      </c>
      <c r="C15" s="55">
        <v>13123</v>
      </c>
      <c r="D15" s="55">
        <v>8669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149</v>
      </c>
      <c r="B1" s="23"/>
      <c r="C1" s="23"/>
      <c r="D1" s="23"/>
      <c r="E1" s="23"/>
    </row>
    <row r="2" spans="1:5" x14ac:dyDescent="0.25">
      <c r="A2" s="67" t="s">
        <v>150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285</v>
      </c>
      <c r="B4" s="23"/>
      <c r="C4" s="23"/>
      <c r="D4" s="23"/>
      <c r="E4" s="23"/>
    </row>
    <row r="5" spans="1:5" x14ac:dyDescent="0.25">
      <c r="A5" s="3" t="s">
        <v>39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296</v>
      </c>
      <c r="B7" s="23"/>
      <c r="C7" s="23"/>
      <c r="D7" s="23"/>
      <c r="E7" s="23"/>
    </row>
    <row r="10" spans="1:5" x14ac:dyDescent="0.25">
      <c r="B10" s="183" t="s">
        <v>151</v>
      </c>
      <c r="C10" s="180" t="s">
        <v>54</v>
      </c>
      <c r="D10" s="181"/>
      <c r="E10" s="182"/>
    </row>
    <row r="11" spans="1:5" x14ac:dyDescent="0.25">
      <c r="B11" s="184"/>
      <c r="C11" s="225" t="s">
        <v>2</v>
      </c>
      <c r="D11" s="226" t="s">
        <v>152</v>
      </c>
      <c r="E11" s="226" t="s">
        <v>153</v>
      </c>
    </row>
    <row r="12" spans="1:5" x14ac:dyDescent="0.25">
      <c r="A12" s="14">
        <v>202003</v>
      </c>
      <c r="B12" s="68">
        <v>2648</v>
      </c>
      <c r="C12" s="68">
        <f>+D12+E12</f>
        <v>6682</v>
      </c>
      <c r="D12" s="68">
        <v>3661</v>
      </c>
      <c r="E12" s="68">
        <v>3021</v>
      </c>
    </row>
    <row r="13" spans="1:5" x14ac:dyDescent="0.25">
      <c r="A13" s="14">
        <v>202004</v>
      </c>
      <c r="B13" s="68">
        <v>4790</v>
      </c>
      <c r="C13" s="68">
        <f t="shared" ref="C13:C14" si="0">+D13+E13</f>
        <v>12090</v>
      </c>
      <c r="D13" s="68">
        <v>6569</v>
      </c>
      <c r="E13" s="68">
        <v>5521</v>
      </c>
    </row>
    <row r="14" spans="1:5" x14ac:dyDescent="0.25">
      <c r="A14" s="14">
        <v>202005</v>
      </c>
      <c r="B14" s="68">
        <v>7234</v>
      </c>
      <c r="C14" s="68">
        <f t="shared" si="0"/>
        <v>18198</v>
      </c>
      <c r="D14" s="68">
        <v>9848</v>
      </c>
      <c r="E14" s="68">
        <v>8350</v>
      </c>
    </row>
    <row r="15" spans="1:5" x14ac:dyDescent="0.25">
      <c r="B15" s="17"/>
      <c r="C15" s="77"/>
      <c r="D15" s="77"/>
      <c r="E15" s="77"/>
    </row>
    <row r="16" spans="1:5" x14ac:dyDescent="0.25">
      <c r="A16" s="54" t="s">
        <v>107</v>
      </c>
      <c r="B16" s="55">
        <v>7384</v>
      </c>
      <c r="C16" s="55">
        <f>+D16+E16</f>
        <v>18642</v>
      </c>
      <c r="D16" s="55">
        <v>10081</v>
      </c>
      <c r="E16" s="55">
        <v>8561</v>
      </c>
    </row>
    <row r="18" spans="4:5" x14ac:dyDescent="0.25">
      <c r="D18" s="69"/>
      <c r="E18" s="69"/>
    </row>
    <row r="19" spans="4:5" x14ac:dyDescent="0.25">
      <c r="D19" s="69"/>
      <c r="E19" s="69"/>
    </row>
    <row r="20" spans="4:5" x14ac:dyDescent="0.25">
      <c r="D20" s="69"/>
      <c r="E20" s="69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Baixas por Isolamento</vt:lpstr>
      <vt:lpstr>Apoio à Familia</vt:lpstr>
      <vt:lpstr>Apoio à Familia - Lançamentos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2020-06-09T15:45:36Z</cp:lastPrinted>
  <dcterms:created xsi:type="dcterms:W3CDTF">2020-03-10T11:53:20Z</dcterms:created>
  <dcterms:modified xsi:type="dcterms:W3CDTF">2020-06-09T15:48:05Z</dcterms:modified>
</cp:coreProperties>
</file>