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  <sheet name="Prorrogação RSI" sheetId="30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30" l="1"/>
  <c r="C13" i="30"/>
  <c r="C12" i="30"/>
  <c r="C75" i="28"/>
  <c r="C76" i="28" s="1"/>
  <c r="C77" i="28" s="1"/>
  <c r="C78" i="28" s="1"/>
  <c r="H47" i="8"/>
  <c r="C47" i="8"/>
  <c r="B47" i="8"/>
  <c r="H45" i="8"/>
  <c r="H44" i="8"/>
  <c r="H43" i="8"/>
  <c r="H42" i="8"/>
  <c r="H41" i="8"/>
  <c r="H40" i="8"/>
  <c r="H39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K11" i="29" l="1"/>
  <c r="G11" i="29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<sst xmlns="http://schemas.openxmlformats.org/spreadsheetml/2006/main" count="244" uniqueCount="168">
  <si>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</si>
  <si>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</si>
  <si>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</si>
  <si>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</si>
  <si>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</si>
  <si>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</si>
  <si>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</si>
  <si>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</si>
  <si>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</si>
  <si>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</si>
  <si>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</si>
  <si>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</si>
  <si>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</si>
  <si>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</si>
  <si>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</si>
  <si>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</si>
  <si>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</si>
  <si>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</si>
  <si>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</si>
  <si>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</si>
  <si>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</si>
  <si>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</si>
  <si>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</si>
  <si>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</si>
  <si>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</si>
  <si>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</si>
  <si>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</si>
  <si>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</si>
  <si>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</si>
  <si>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</si>
  <si>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</si>
  <si>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</si>
  <si>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</si>
  <si>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</si>
  <si>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</si>
  <si>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</si>
  <si>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</si>
  <si>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</si>
  <si>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</si>
  <si>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</si>
  <si>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</si>
  <si>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</si>
  <si>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</si>
  <si>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</si>
  <si>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</si>
  <si>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</si>
  <si>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</si>
  <si>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</si>
  <si>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</si>
  <si>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</si>
  <si>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</si>
  <si>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</si>
  <si>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</si>
  <si>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</si>
  <si>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</si>
  <si>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RESPECTIVOS MONTANTES LANÇADOS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</si>
  <si>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</si>
  <si>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</si>
  <si>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</si>
  <si>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</si>
  <si>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</si>
  <si>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</si>
  <si>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</si>
  <si>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</si>
  <si>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</si>
  <si>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</si>
  <si>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</si>
  <si>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</si>
  <si>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</si>
  <si>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</si>
  <si>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</si>
  <si>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</si>
  <si>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</si>
  <si>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</si>
  <si>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</si>
  <si>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</si>
  <si>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</si>
  <si>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</si>
  <si>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</si>
  <si>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</si>
  <si>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</si>
  <si>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</si>
  <si>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</si>
  <si>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</si>
  <si>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</si>
  <si>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</si>
  <si>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</si>
  <si>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</si>
  <si>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</si>
  <si>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</si>
  <si>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</si>
  <si>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</si>
  <si>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</si>
  <si>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</si>
  <si>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</si>
  <si>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</si>
  <si>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</si>
  <si>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</si>
  <si>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</si>
  <si>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</si>
  <si>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</si>
  <si>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</si>
  <si>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</si>
  <si>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</si>
  <si>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</si>
  <si>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</si>
  <si>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</si>
  <si>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</si>
  <si>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</si>
  <si>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</si>
  <si>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</si>
  <si>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</si>
  <si>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</si>
  <si>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</si>
  <si>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</si>
  <si>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</si>
  <si>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</si>
  <si>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</si>
  <si>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</si>
  <si>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</si>
  <si>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</si>
  <si>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</si>
  <si>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</si>
  <si>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</si>
  <si>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</si>
  <si>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</si>
  <si>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</si>
  <si>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</si>
  <si>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</si>
  <si>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</si>
  <si>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</si>
  <si>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</si>
  <si>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</si>
  <si>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por data de inicio</t>
  </si>
  <si>
    <t>PRESTAÇÕES REQUERIDAS DE DESEMPREGO ENTRADAS DESDE 20200301</t>
  </si>
  <si>
    <t>DESEMPREGADOS INSCRITOS NO IEFP</t>
  </si>
  <si>
    <t>Stock, novas inscrições e ofertas captadas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</si>
  <si>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</si>
  <si>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</si>
  <si>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</si>
  <si>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</si>
  <si>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</si>
  <si>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</si>
  <si>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</si>
  <si>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</si>
  <si>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</si>
  <si>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</si>
  <si>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</si>
  <si>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</si>
  <si>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</si>
  <si>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</si>
  <si>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</si>
  <si>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</si>
  <si>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</si>
  <si>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</si>
  <si>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8/05/2020</t>
    </r>
  </si>
  <si>
    <t>06/05/2020</t>
  </si>
  <si>
    <t>08/05/2020</t>
  </si>
  <si>
    <t>Situação da base de dados 08/05/2020</t>
  </si>
  <si>
    <t>Notas: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</si>
  <si>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08/05/2020</t>
    </r>
  </si>
  <si>
    <t>PRORROGAÇÃO DE PRESTAÇÕES DE RSI</t>
  </si>
  <si>
    <t>Prestações renovadas sem apuramento de novos rendimentos</t>
  </si>
  <si>
    <t>REQUERIMENTOS, BENEFICIÁRIOS E MONTANTES LANÇADOS</t>
  </si>
  <si>
    <t>REQUERIMENTOS</t>
  </si>
  <si>
    <t>FEMININO</t>
  </si>
  <si>
    <t>MASCULINO</t>
  </si>
  <si>
    <t>Situação a 07/05/2020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</si>
</sst>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166" fontId="1" fillId="9" borderId="10" xfId="0" applyNumberFormat="1" applyFont="1" applyFill="1" applyBorder="1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0" fillId="9" borderId="9" xfId="0" applyFill="1" applyBorder="1" applyAlignment="1" applyProtection="1">
      <alignment horizontal="right" vertical="center"/>
      <protection locked="0"/>
    </xf>
    <xf numFmtId="0" fontId="0" fillId="9" borderId="10" xfId="0" applyFill="1" applyBorder="1" applyAlignment="1" applyProtection="1">
      <alignment horizontal="right" vertical="center"/>
      <protection locked="0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5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0" fillId="6" borderId="0" xfId="0" applyFill="1"/>
    <xf numFmtId="0" fontId="10" fillId="0" borderId="0" xfId="0" applyFont="1"/>
    <xf numFmtId="3" fontId="4" fillId="10" borderId="1" xfId="0" applyNumberFormat="1" applyFont="1" applyFill="1" applyBorder="1" applyAlignment="1">
      <alignment horizontal="right" vertical="center"/>
    </xf>
    <xf numFmtId="6" fontId="4" fillId="10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3" fontId="0" fillId="0" borderId="1" xfId="0" applyNumberFormat="1" applyFont="1" applyBorder="1"/>
    <xf numFmtId="0" fontId="12" fillId="0" borderId="0" xfId="0" applyFont="1" applyFill="1"/>
    <xf numFmtId="14" fontId="12" fillId="0" borderId="0" xfId="0" applyNumberFormat="1" applyFont="1" applyFill="1"/>
    <xf numFmtId="0" fontId="8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" fillId="0" borderId="0" xfId="0" applyFont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NumberFormat="1"/>
    <xf numFmtId="0" fontId="1" fillId="11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6" xfId="0" applyNumberFormat="1" applyFont="1" applyFill="1" applyBorder="1" applyAlignment="1">
      <alignment horizontal="left"/>
    </xf>
    <xf numFmtId="49" fontId="1" fillId="4" borderId="17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166" fontId="1" fillId="6" borderId="14" xfId="0" applyNumberFormat="1" applyFont="1" applyFill="1" applyBorder="1"/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3" fontId="1" fillId="0" borderId="1" xfId="0" applyNumberFormat="1" applyFont="1" applyFill="1" applyBorder="1" applyAlignment="1">
      <alignment horizontal="right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155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102" t="s">
        <v>3</v>
      </c>
      <c r="C6" s="102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>
        <v>43892</v>
      </c>
      <c r="B8" s="67">
        <v>4</v>
      </c>
      <c r="C8" s="25">
        <f>+B8</f>
        <v>4</v>
      </c>
      <c r="E8" s="5"/>
      <c r="H8" s="5"/>
      <c r="I8" s="5"/>
    </row>
    <row r="9" spans="1:22" x14ac:dyDescent="0.25">
      <c r="A9" s="4">
        <v>43893</v>
      </c>
      <c r="B9" s="67">
        <v>5</v>
      </c>
      <c r="C9" s="25">
        <f>+C8+B9</f>
        <v>9</v>
      </c>
      <c r="E9" s="5"/>
      <c r="H9" s="5"/>
      <c r="I9" s="5"/>
    </row>
    <row r="10" spans="1:22" x14ac:dyDescent="0.25">
      <c r="A10" s="4">
        <v>43894</v>
      </c>
      <c r="B10" s="67">
        <v>10</v>
      </c>
      <c r="C10" s="25">
        <f t="shared" ref="C10:C73" si="0">+C9+B10</f>
        <v>19</v>
      </c>
      <c r="H10" s="5"/>
      <c r="I10" s="5"/>
    </row>
    <row r="11" spans="1:22" x14ac:dyDescent="0.25">
      <c r="A11" s="4">
        <v>43895</v>
      </c>
      <c r="B11" s="67">
        <v>8</v>
      </c>
      <c r="C11" s="25">
        <f t="shared" si="0"/>
        <v>27</v>
      </c>
      <c r="H11" s="5"/>
      <c r="I11" s="5"/>
    </row>
    <row r="12" spans="1:22" x14ac:dyDescent="0.25">
      <c r="A12" s="4">
        <v>43896</v>
      </c>
      <c r="B12" s="67">
        <v>21</v>
      </c>
      <c r="C12" s="25">
        <f t="shared" si="0"/>
        <v>48</v>
      </c>
      <c r="H12" s="5"/>
      <c r="I12" s="5"/>
    </row>
    <row r="13" spans="1:22" x14ac:dyDescent="0.25">
      <c r="A13" s="4">
        <v>43897</v>
      </c>
      <c r="B13" s="67">
        <v>15</v>
      </c>
      <c r="C13" s="25">
        <f t="shared" si="0"/>
        <v>63</v>
      </c>
      <c r="H13" s="5"/>
      <c r="I13" s="5"/>
    </row>
    <row r="14" spans="1:22" x14ac:dyDescent="0.25">
      <c r="A14" s="4">
        <v>43898</v>
      </c>
      <c r="B14" s="67">
        <v>18</v>
      </c>
      <c r="C14" s="25">
        <f t="shared" si="0"/>
        <v>81</v>
      </c>
      <c r="H14" s="5"/>
      <c r="I14" s="5"/>
    </row>
    <row r="15" spans="1:22" x14ac:dyDescent="0.25">
      <c r="A15" s="4">
        <v>43899</v>
      </c>
      <c r="B15" s="67">
        <v>31</v>
      </c>
      <c r="C15" s="25">
        <f t="shared" si="0"/>
        <v>112</v>
      </c>
      <c r="H15" s="5"/>
    </row>
    <row r="16" spans="1:22" x14ac:dyDescent="0.25">
      <c r="A16" s="4">
        <v>43900</v>
      </c>
      <c r="B16" s="67">
        <v>28</v>
      </c>
      <c r="C16" s="25">
        <f t="shared" si="0"/>
        <v>140</v>
      </c>
      <c r="H16" s="5"/>
    </row>
    <row r="17" spans="1:8" x14ac:dyDescent="0.25">
      <c r="A17" s="4">
        <v>43901</v>
      </c>
      <c r="B17" s="67">
        <v>91</v>
      </c>
      <c r="C17" s="25">
        <f t="shared" si="0"/>
        <v>231</v>
      </c>
      <c r="H17" s="5"/>
    </row>
    <row r="18" spans="1:8" x14ac:dyDescent="0.25">
      <c r="A18" s="4">
        <v>43902</v>
      </c>
      <c r="B18" s="67">
        <v>93</v>
      </c>
      <c r="C18" s="25">
        <f t="shared" si="0"/>
        <v>324</v>
      </c>
      <c r="H18" s="5"/>
    </row>
    <row r="19" spans="1:8" x14ac:dyDescent="0.25">
      <c r="A19" s="4">
        <v>43903</v>
      </c>
      <c r="B19" s="67">
        <v>139</v>
      </c>
      <c r="C19" s="25">
        <f t="shared" si="0"/>
        <v>463</v>
      </c>
      <c r="H19" s="5"/>
    </row>
    <row r="20" spans="1:8" x14ac:dyDescent="0.25">
      <c r="A20" s="4">
        <v>43904</v>
      </c>
      <c r="B20" s="67">
        <v>78</v>
      </c>
      <c r="C20" s="25">
        <f t="shared" si="0"/>
        <v>541</v>
      </c>
    </row>
    <row r="21" spans="1:8" x14ac:dyDescent="0.25">
      <c r="A21" s="4">
        <v>43905</v>
      </c>
      <c r="B21" s="67">
        <v>47</v>
      </c>
      <c r="C21" s="25">
        <f t="shared" si="0"/>
        <v>588</v>
      </c>
    </row>
    <row r="22" spans="1:8" x14ac:dyDescent="0.25">
      <c r="A22" s="4">
        <v>43906</v>
      </c>
      <c r="B22" s="67">
        <v>170</v>
      </c>
      <c r="C22" s="25">
        <f t="shared" si="0"/>
        <v>758</v>
      </c>
    </row>
    <row r="23" spans="1:8" x14ac:dyDescent="0.25">
      <c r="A23" s="4">
        <v>43907</v>
      </c>
      <c r="B23" s="67">
        <v>253</v>
      </c>
      <c r="C23" s="25">
        <f t="shared" si="0"/>
        <v>1011</v>
      </c>
    </row>
    <row r="24" spans="1:8" x14ac:dyDescent="0.25">
      <c r="A24" s="4">
        <v>43908</v>
      </c>
      <c r="B24" s="67">
        <v>3217</v>
      </c>
      <c r="C24" s="25">
        <f t="shared" si="0"/>
        <v>4228</v>
      </c>
    </row>
    <row r="25" spans="1:8" x14ac:dyDescent="0.25">
      <c r="A25" s="4">
        <v>43909</v>
      </c>
      <c r="B25" s="67">
        <v>861</v>
      </c>
      <c r="C25" s="25">
        <f t="shared" si="0"/>
        <v>5089</v>
      </c>
    </row>
    <row r="26" spans="1:8" x14ac:dyDescent="0.25">
      <c r="A26" s="4">
        <v>43910</v>
      </c>
      <c r="B26" s="67">
        <v>1651</v>
      </c>
      <c r="C26" s="25">
        <f t="shared" si="0"/>
        <v>6740</v>
      </c>
    </row>
    <row r="27" spans="1:8" x14ac:dyDescent="0.25">
      <c r="A27" s="4">
        <v>43911</v>
      </c>
      <c r="B27" s="67">
        <v>540</v>
      </c>
      <c r="C27" s="25">
        <f t="shared" si="0"/>
        <v>7280</v>
      </c>
    </row>
    <row r="28" spans="1:8" x14ac:dyDescent="0.25">
      <c r="A28" s="4">
        <v>43912</v>
      </c>
      <c r="B28" s="67">
        <v>1809</v>
      </c>
      <c r="C28" s="25">
        <f t="shared" si="0"/>
        <v>9089</v>
      </c>
    </row>
    <row r="29" spans="1:8" x14ac:dyDescent="0.25">
      <c r="A29" s="4">
        <v>43913</v>
      </c>
      <c r="B29" s="67">
        <v>3065</v>
      </c>
      <c r="C29" s="25">
        <f t="shared" si="0"/>
        <v>12154</v>
      </c>
    </row>
    <row r="30" spans="1:8" x14ac:dyDescent="0.25">
      <c r="A30" s="4">
        <v>43914</v>
      </c>
      <c r="B30" s="67">
        <v>1701</v>
      </c>
      <c r="C30" s="25">
        <f t="shared" si="0"/>
        <v>13855</v>
      </c>
    </row>
    <row r="31" spans="1:8" x14ac:dyDescent="0.25">
      <c r="A31" s="4">
        <v>43915</v>
      </c>
      <c r="B31" s="67">
        <v>1607</v>
      </c>
      <c r="C31" s="25">
        <f t="shared" si="0"/>
        <v>15462</v>
      </c>
    </row>
    <row r="32" spans="1:8" x14ac:dyDescent="0.25">
      <c r="A32" s="4">
        <v>43916</v>
      </c>
      <c r="B32" s="67">
        <v>2324</v>
      </c>
      <c r="C32" s="25">
        <f t="shared" si="0"/>
        <v>17786</v>
      </c>
    </row>
    <row r="33" spans="1:3" x14ac:dyDescent="0.25">
      <c r="A33" s="4">
        <v>43917</v>
      </c>
      <c r="B33" s="67">
        <v>1374</v>
      </c>
      <c r="C33" s="25">
        <f t="shared" si="0"/>
        <v>19160</v>
      </c>
    </row>
    <row r="34" spans="1:3" x14ac:dyDescent="0.25">
      <c r="A34" s="4">
        <v>43918</v>
      </c>
      <c r="B34" s="67">
        <v>439</v>
      </c>
      <c r="C34" s="25">
        <f t="shared" si="0"/>
        <v>19599</v>
      </c>
    </row>
    <row r="35" spans="1:3" x14ac:dyDescent="0.25">
      <c r="A35" s="4">
        <v>43919</v>
      </c>
      <c r="B35" s="67">
        <v>184</v>
      </c>
      <c r="C35" s="25">
        <f t="shared" si="0"/>
        <v>19783</v>
      </c>
    </row>
    <row r="36" spans="1:3" x14ac:dyDescent="0.25">
      <c r="A36" s="4">
        <v>43920</v>
      </c>
      <c r="B36" s="67">
        <v>1798</v>
      </c>
      <c r="C36" s="25">
        <f t="shared" si="0"/>
        <v>21581</v>
      </c>
    </row>
    <row r="37" spans="1:3" x14ac:dyDescent="0.25">
      <c r="A37" s="4">
        <v>43921</v>
      </c>
      <c r="B37" s="67">
        <v>1940</v>
      </c>
      <c r="C37" s="25">
        <f t="shared" si="0"/>
        <v>23521</v>
      </c>
    </row>
    <row r="38" spans="1:3" x14ac:dyDescent="0.25">
      <c r="A38" s="4">
        <v>43922</v>
      </c>
      <c r="B38" s="67">
        <v>1391</v>
      </c>
      <c r="C38" s="25">
        <f t="shared" si="0"/>
        <v>24912</v>
      </c>
    </row>
    <row r="39" spans="1:3" x14ac:dyDescent="0.25">
      <c r="A39" s="4">
        <v>43923</v>
      </c>
      <c r="B39" s="67">
        <v>1001</v>
      </c>
      <c r="C39" s="25">
        <f t="shared" si="0"/>
        <v>25913</v>
      </c>
    </row>
    <row r="40" spans="1:3" x14ac:dyDescent="0.25">
      <c r="A40" s="4">
        <v>43924</v>
      </c>
      <c r="B40" s="67">
        <v>2409</v>
      </c>
      <c r="C40" s="25">
        <f t="shared" si="0"/>
        <v>28322</v>
      </c>
    </row>
    <row r="41" spans="1:3" x14ac:dyDescent="0.25">
      <c r="A41" s="4">
        <v>43925</v>
      </c>
      <c r="B41" s="67">
        <v>835</v>
      </c>
      <c r="C41" s="25">
        <f t="shared" si="0"/>
        <v>29157</v>
      </c>
    </row>
    <row r="42" spans="1:3" x14ac:dyDescent="0.25">
      <c r="A42" s="4">
        <v>43926</v>
      </c>
      <c r="B42" s="67">
        <v>223</v>
      </c>
      <c r="C42" s="25">
        <f t="shared" si="0"/>
        <v>29380</v>
      </c>
    </row>
    <row r="43" spans="1:3" x14ac:dyDescent="0.25">
      <c r="A43" s="4">
        <v>43927</v>
      </c>
      <c r="B43" s="67">
        <v>1427</v>
      </c>
      <c r="C43" s="25">
        <f t="shared" si="0"/>
        <v>30807</v>
      </c>
    </row>
    <row r="44" spans="1:3" x14ac:dyDescent="0.25">
      <c r="A44" s="4">
        <v>43928</v>
      </c>
      <c r="B44" s="67">
        <v>1025</v>
      </c>
      <c r="C44" s="25">
        <f t="shared" si="0"/>
        <v>31832</v>
      </c>
    </row>
    <row r="45" spans="1:3" x14ac:dyDescent="0.25">
      <c r="A45" s="4">
        <v>43929</v>
      </c>
      <c r="B45" s="67">
        <v>1278</v>
      </c>
      <c r="C45" s="25">
        <f t="shared" si="0"/>
        <v>33110</v>
      </c>
    </row>
    <row r="46" spans="1:3" x14ac:dyDescent="0.25">
      <c r="A46" s="4">
        <v>43930</v>
      </c>
      <c r="B46" s="67">
        <v>825</v>
      </c>
      <c r="C46" s="25">
        <f t="shared" si="0"/>
        <v>33935</v>
      </c>
    </row>
    <row r="47" spans="1:3" x14ac:dyDescent="0.25">
      <c r="A47" s="4">
        <v>43931</v>
      </c>
      <c r="B47" s="67">
        <v>374</v>
      </c>
      <c r="C47" s="25">
        <f t="shared" si="0"/>
        <v>34309</v>
      </c>
    </row>
    <row r="48" spans="1:3" x14ac:dyDescent="0.25">
      <c r="A48" s="4">
        <v>43932</v>
      </c>
      <c r="B48" s="67">
        <v>67</v>
      </c>
      <c r="C48" s="25">
        <f t="shared" si="0"/>
        <v>34376</v>
      </c>
    </row>
    <row r="49" spans="1:3" x14ac:dyDescent="0.25">
      <c r="A49" s="4">
        <v>43933</v>
      </c>
      <c r="B49" s="67">
        <v>65</v>
      </c>
      <c r="C49" s="25">
        <f t="shared" si="0"/>
        <v>34441</v>
      </c>
    </row>
    <row r="50" spans="1:3" x14ac:dyDescent="0.25">
      <c r="A50" s="4">
        <v>43934</v>
      </c>
      <c r="B50" s="67">
        <v>693</v>
      </c>
      <c r="C50" s="25">
        <f t="shared" si="0"/>
        <v>35134</v>
      </c>
    </row>
    <row r="51" spans="1:3" x14ac:dyDescent="0.25">
      <c r="A51" s="4">
        <v>43935</v>
      </c>
      <c r="B51" s="67">
        <v>1134</v>
      </c>
      <c r="C51" s="25">
        <f t="shared" si="0"/>
        <v>36268</v>
      </c>
    </row>
    <row r="52" spans="1:3" x14ac:dyDescent="0.25">
      <c r="A52" s="4">
        <v>43936</v>
      </c>
      <c r="B52" s="67">
        <v>1331</v>
      </c>
      <c r="C52" s="25">
        <f t="shared" si="0"/>
        <v>37599</v>
      </c>
    </row>
    <row r="53" spans="1:3" x14ac:dyDescent="0.25">
      <c r="A53" s="4">
        <v>43937</v>
      </c>
      <c r="B53" s="67">
        <v>876</v>
      </c>
      <c r="C53" s="25">
        <f t="shared" si="0"/>
        <v>38475</v>
      </c>
    </row>
    <row r="54" spans="1:3" x14ac:dyDescent="0.25">
      <c r="A54" s="4">
        <v>43938</v>
      </c>
      <c r="B54" s="67">
        <v>979</v>
      </c>
      <c r="C54" s="25">
        <f t="shared" si="0"/>
        <v>39454</v>
      </c>
    </row>
    <row r="55" spans="1:3" x14ac:dyDescent="0.25">
      <c r="A55" s="4">
        <v>43939</v>
      </c>
      <c r="B55" s="67">
        <v>98</v>
      </c>
      <c r="C55" s="25">
        <f t="shared" si="0"/>
        <v>39552</v>
      </c>
    </row>
    <row r="56" spans="1:3" x14ac:dyDescent="0.25">
      <c r="A56" s="4">
        <v>43940</v>
      </c>
      <c r="B56" s="67">
        <v>65</v>
      </c>
      <c r="C56" s="25">
        <f t="shared" si="0"/>
        <v>39617</v>
      </c>
    </row>
    <row r="57" spans="1:3" x14ac:dyDescent="0.25">
      <c r="A57" s="4">
        <v>43941</v>
      </c>
      <c r="B57" s="67">
        <v>1223</v>
      </c>
      <c r="C57" s="25">
        <f t="shared" si="0"/>
        <v>40840</v>
      </c>
    </row>
    <row r="58" spans="1:3" x14ac:dyDescent="0.25">
      <c r="A58" s="4">
        <v>43942</v>
      </c>
      <c r="B58" s="67">
        <v>1077</v>
      </c>
      <c r="C58" s="25">
        <f t="shared" si="0"/>
        <v>41917</v>
      </c>
    </row>
    <row r="59" spans="1:3" x14ac:dyDescent="0.25">
      <c r="A59" s="4">
        <v>43943</v>
      </c>
      <c r="B59" s="67">
        <v>1092</v>
      </c>
      <c r="C59" s="25">
        <f t="shared" si="0"/>
        <v>43009</v>
      </c>
    </row>
    <row r="60" spans="1:3" x14ac:dyDescent="0.25">
      <c r="A60" s="4">
        <v>43944</v>
      </c>
      <c r="B60" s="67">
        <v>592</v>
      </c>
      <c r="C60" s="25">
        <f t="shared" si="0"/>
        <v>43601</v>
      </c>
    </row>
    <row r="61" spans="1:3" x14ac:dyDescent="0.25">
      <c r="A61" s="4">
        <v>43945</v>
      </c>
      <c r="B61" s="67">
        <v>888</v>
      </c>
      <c r="C61" s="25">
        <f t="shared" si="0"/>
        <v>44489</v>
      </c>
    </row>
    <row r="62" spans="1:3" x14ac:dyDescent="0.25">
      <c r="A62" s="4">
        <v>43946</v>
      </c>
      <c r="B62" s="67">
        <v>307</v>
      </c>
      <c r="C62" s="25">
        <f t="shared" si="0"/>
        <v>44796</v>
      </c>
    </row>
    <row r="63" spans="1:3" x14ac:dyDescent="0.25">
      <c r="A63" s="4">
        <v>43947</v>
      </c>
      <c r="B63" s="67">
        <v>101</v>
      </c>
      <c r="C63" s="25">
        <f t="shared" si="0"/>
        <v>44897</v>
      </c>
    </row>
    <row r="64" spans="1:3" x14ac:dyDescent="0.25">
      <c r="A64" s="4">
        <v>43948</v>
      </c>
      <c r="B64" s="67">
        <v>776</v>
      </c>
      <c r="C64" s="25">
        <f t="shared" si="0"/>
        <v>45673</v>
      </c>
    </row>
    <row r="65" spans="1:3" x14ac:dyDescent="0.25">
      <c r="A65" s="4">
        <v>43949</v>
      </c>
      <c r="B65" s="67">
        <v>1246</v>
      </c>
      <c r="C65" s="25">
        <f t="shared" si="0"/>
        <v>46919</v>
      </c>
    </row>
    <row r="66" spans="1:3" x14ac:dyDescent="0.25">
      <c r="A66" s="4">
        <v>43950</v>
      </c>
      <c r="B66" s="67">
        <v>978</v>
      </c>
      <c r="C66" s="25">
        <f t="shared" si="0"/>
        <v>47897</v>
      </c>
    </row>
    <row r="67" spans="1:3" x14ac:dyDescent="0.25">
      <c r="A67" s="4">
        <v>43951</v>
      </c>
      <c r="B67" s="67">
        <v>1054</v>
      </c>
      <c r="C67" s="25">
        <f t="shared" si="0"/>
        <v>48951</v>
      </c>
    </row>
    <row r="68" spans="1:3" x14ac:dyDescent="0.25">
      <c r="A68" s="4">
        <v>43952</v>
      </c>
      <c r="B68" s="67">
        <v>137</v>
      </c>
      <c r="C68" s="25">
        <f t="shared" si="0"/>
        <v>49088</v>
      </c>
    </row>
    <row r="69" spans="1:3" x14ac:dyDescent="0.25">
      <c r="A69" s="4">
        <v>43953</v>
      </c>
      <c r="B69" s="67">
        <v>98</v>
      </c>
      <c r="C69" s="25">
        <f t="shared" si="0"/>
        <v>49186</v>
      </c>
    </row>
    <row r="70" spans="1:3" x14ac:dyDescent="0.25">
      <c r="A70" s="4">
        <v>43954</v>
      </c>
      <c r="B70" s="67">
        <v>69</v>
      </c>
      <c r="C70" s="25">
        <f t="shared" si="0"/>
        <v>49255</v>
      </c>
    </row>
    <row r="71" spans="1:3" x14ac:dyDescent="0.25">
      <c r="A71" s="4">
        <v>43955</v>
      </c>
      <c r="B71" s="12">
        <v>790</v>
      </c>
      <c r="C71" s="25">
        <f t="shared" si="0"/>
        <v>50045</v>
      </c>
    </row>
    <row r="72" spans="1:3" x14ac:dyDescent="0.25">
      <c r="A72" s="4">
        <v>43956</v>
      </c>
      <c r="B72" s="12">
        <v>594</v>
      </c>
      <c r="C72" s="25">
        <f t="shared" si="0"/>
        <v>50639</v>
      </c>
    </row>
    <row r="73" spans="1:3" x14ac:dyDescent="0.25">
      <c r="A73" s="4">
        <v>43957</v>
      </c>
      <c r="B73" s="12">
        <v>217</v>
      </c>
      <c r="C73" s="88">
        <f t="shared" si="0"/>
        <v>50856</v>
      </c>
    </row>
    <row r="74" spans="1:3" x14ac:dyDescent="0.25">
      <c r="A74" s="4">
        <v>43958</v>
      </c>
      <c r="B74" s="12">
        <v>134</v>
      </c>
      <c r="C74" s="55">
        <f t="shared" ref="C74" si="1">+C73+B74</f>
        <v>50990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161</v>
      </c>
      <c r="B1" s="23"/>
      <c r="C1" s="23"/>
      <c r="D1" s="23"/>
      <c r="E1" s="23"/>
    </row>
    <row r="2" spans="1:5" x14ac:dyDescent="0.25">
      <c r="A2" s="94" t="s">
        <v>162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163</v>
      </c>
      <c r="B4" s="23"/>
      <c r="C4" s="23"/>
      <c r="D4" s="23"/>
      <c r="E4" s="23"/>
    </row>
    <row r="5" spans="1:5" x14ac:dyDescent="0.25">
      <c r="A5" s="3" t="s">
        <v>40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155</v>
      </c>
      <c r="B7" s="23"/>
      <c r="C7" s="23"/>
      <c r="D7" s="23"/>
      <c r="E7" s="23"/>
    </row>
    <row r="10" spans="1:5" x14ac:dyDescent="0.25">
      <c r="B10" s="130" t="s">
        <v>164</v>
      </c>
      <c r="C10" s="132" t="s">
        <v>56</v>
      </c>
      <c r="D10" s="133"/>
      <c r="E10" s="134"/>
    </row>
    <row r="11" spans="1:5" x14ac:dyDescent="0.25">
      <c r="B11" s="131"/>
      <c r="C11" s="95" t="s">
        <v>2</v>
      </c>
      <c r="D11" s="96" t="s">
        <v>165</v>
      </c>
      <c r="E11" s="96" t="s">
        <v>166</v>
      </c>
    </row>
    <row r="12" spans="1:5" x14ac:dyDescent="0.25">
      <c r="A12" s="14">
        <v>202003</v>
      </c>
      <c r="B12" s="97">
        <v>2646</v>
      </c>
      <c r="C12" s="97">
        <f>+D12+E12</f>
        <v>6663</v>
      </c>
      <c r="D12" s="97">
        <v>3647</v>
      </c>
      <c r="E12" s="97">
        <v>3016</v>
      </c>
    </row>
    <row r="13" spans="1:5" x14ac:dyDescent="0.25">
      <c r="A13" s="14">
        <v>202004</v>
      </c>
      <c r="B13" s="97">
        <v>4783</v>
      </c>
      <c r="C13" s="97">
        <f t="shared" ref="C13:C14" si="0">+D13+E13</f>
        <v>12034</v>
      </c>
      <c r="D13" s="97">
        <v>6534</v>
      </c>
      <c r="E13" s="97">
        <v>5500</v>
      </c>
    </row>
    <row r="14" spans="1:5" x14ac:dyDescent="0.25">
      <c r="A14" s="14">
        <v>202005</v>
      </c>
      <c r="B14" s="97">
        <v>7215</v>
      </c>
      <c r="C14" s="97">
        <f t="shared" si="0"/>
        <v>18104</v>
      </c>
      <c r="D14" s="97">
        <v>9807</v>
      </c>
      <c r="E14" s="97">
        <v>8297</v>
      </c>
    </row>
    <row r="15" spans="1:5" x14ac:dyDescent="0.25">
      <c r="B15" s="17"/>
      <c r="C15" s="98"/>
      <c r="D15" s="98"/>
      <c r="E15" s="98"/>
    </row>
    <row r="16" spans="1:5" x14ac:dyDescent="0.25">
      <c r="A16" s="62" t="s">
        <v>109</v>
      </c>
      <c r="B16" s="63">
        <v>7369</v>
      </c>
      <c r="C16" s="63">
        <v>18547</v>
      </c>
      <c r="D16" s="63">
        <v>10037</v>
      </c>
      <c r="E16" s="63">
        <v>8512</v>
      </c>
    </row>
    <row r="20" spans="4:5" x14ac:dyDescent="0.25">
      <c r="D20" s="99"/>
      <c r="E20" s="99"/>
    </row>
    <row r="21" spans="4:5" x14ac:dyDescent="0.25">
      <c r="D21" s="99"/>
      <c r="E21" s="99"/>
    </row>
    <row r="22" spans="4:5" x14ac:dyDescent="0.25">
      <c r="D22" s="99"/>
      <c r="E22" s="99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10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22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155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10" t="s">
        <v>119</v>
      </c>
      <c r="B6" s="110"/>
      <c r="C6" s="110"/>
      <c r="D6" s="110"/>
      <c r="E6" s="110"/>
      <c r="F6" s="110"/>
      <c r="G6" s="110"/>
      <c r="H6" s="110"/>
    </row>
    <row r="7" spans="1:8" ht="50.25" customHeight="1" x14ac:dyDescent="0.25">
      <c r="A7" s="68"/>
      <c r="B7" s="68"/>
      <c r="C7" s="68"/>
      <c r="D7" s="68"/>
      <c r="E7" s="68"/>
      <c r="F7" s="68"/>
      <c r="G7" s="68"/>
      <c r="H7" s="68"/>
    </row>
    <row r="8" spans="1:8" ht="14.45" customHeight="1" x14ac:dyDescent="0.25">
      <c r="A8" s="36"/>
      <c r="B8" s="38" t="s">
        <v>13</v>
      </c>
      <c r="C8" s="38" t="s">
        <v>11</v>
      </c>
      <c r="D8" s="28"/>
      <c r="E8" s="38" t="s">
        <v>14</v>
      </c>
      <c r="F8" s="38" t="s">
        <v>12</v>
      </c>
      <c r="G8" s="28"/>
      <c r="H8" s="38" t="s">
        <v>15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09" t="s">
        <v>17</v>
      </c>
      <c r="B23" s="109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09" t="s">
        <v>16</v>
      </c>
      <c r="B25" s="109"/>
      <c r="C25" s="19">
        <v>171323</v>
      </c>
      <c r="D25" s="28"/>
      <c r="E25" s="28"/>
      <c r="F25" s="28"/>
      <c r="G25" s="28"/>
      <c r="H25" s="28"/>
    </row>
    <row r="26" spans="1:8" x14ac:dyDescent="0.25">
      <c r="A26" s="69"/>
      <c r="B26" s="69"/>
      <c r="C26" s="69"/>
      <c r="D26" s="69"/>
      <c r="E26" s="69"/>
      <c r="F26" s="69"/>
      <c r="G26" s="69"/>
      <c r="H26" s="69"/>
    </row>
    <row r="27" spans="1:8" ht="15" customHeight="1" x14ac:dyDescent="0.25">
      <c r="A27" s="69"/>
      <c r="B27" s="69"/>
      <c r="C27" s="69"/>
      <c r="D27" s="69"/>
      <c r="E27" s="69"/>
      <c r="F27" s="69"/>
      <c r="G27" s="69"/>
      <c r="H27" s="69"/>
    </row>
    <row r="28" spans="1:8" ht="15" customHeight="1" x14ac:dyDescent="0.25">
      <c r="A28" s="103" t="s">
        <v>23</v>
      </c>
      <c r="B28" s="104"/>
      <c r="C28" s="105"/>
      <c r="D28" s="28"/>
      <c r="E28" s="28"/>
      <c r="F28" s="28"/>
      <c r="G28" s="28"/>
      <c r="H28" s="28"/>
    </row>
    <row r="29" spans="1:8" x14ac:dyDescent="0.25">
      <c r="A29" s="106" t="s">
        <v>120</v>
      </c>
      <c r="B29" s="107"/>
      <c r="C29" s="108"/>
      <c r="D29" s="28"/>
      <c r="E29" s="28"/>
      <c r="F29" s="28"/>
      <c r="G29" s="28"/>
      <c r="H29" s="28"/>
    </row>
    <row r="30" spans="1:8" x14ac:dyDescent="0.25">
      <c r="A30" s="19" t="s">
        <v>11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12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14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69"/>
      <c r="B33" s="69"/>
      <c r="C33" s="69"/>
      <c r="D33" s="69"/>
      <c r="E33" s="69"/>
      <c r="F33" s="69"/>
      <c r="G33" s="69"/>
      <c r="H33" s="69"/>
    </row>
    <row r="34" spans="1:8" x14ac:dyDescent="0.25">
      <c r="A34" s="69"/>
      <c r="B34" s="69"/>
      <c r="C34" s="69"/>
      <c r="D34" s="69"/>
      <c r="E34" s="69"/>
      <c r="F34" s="69"/>
      <c r="G34" s="69"/>
      <c r="H34" s="69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110" t="s">
        <v>121</v>
      </c>
      <c r="B36" s="110"/>
      <c r="C36" s="110"/>
      <c r="D36" s="110"/>
      <c r="E36" s="110"/>
      <c r="F36" s="110"/>
      <c r="G36" s="110"/>
      <c r="H36" s="110"/>
    </row>
    <row r="37" spans="1:8" x14ac:dyDescent="0.25">
      <c r="A37" s="70"/>
      <c r="B37" s="71"/>
      <c r="C37" s="71"/>
      <c r="D37" s="72"/>
      <c r="E37" s="71"/>
      <c r="F37" s="71"/>
      <c r="G37" s="72"/>
      <c r="H37" s="71"/>
    </row>
    <row r="38" spans="1:8" ht="45" x14ac:dyDescent="0.25">
      <c r="A38" s="36"/>
      <c r="B38" s="38" t="s">
        <v>13</v>
      </c>
      <c r="C38" s="38" t="s">
        <v>11</v>
      </c>
      <c r="D38" s="28"/>
      <c r="E38" s="38" t="s">
        <v>14</v>
      </c>
      <c r="F38" s="38" t="s">
        <v>12</v>
      </c>
      <c r="G38" s="28"/>
      <c r="H38" s="38" t="s">
        <v>15</v>
      </c>
    </row>
    <row r="39" spans="1:8" x14ac:dyDescent="0.25">
      <c r="A39" s="11">
        <v>43952</v>
      </c>
      <c r="B39" s="16">
        <v>1765</v>
      </c>
      <c r="C39" s="16">
        <v>2875</v>
      </c>
      <c r="D39" s="17"/>
      <c r="E39" s="16">
        <v>316</v>
      </c>
      <c r="F39" s="16">
        <v>1200</v>
      </c>
      <c r="G39" s="17"/>
      <c r="H39" s="12">
        <f>+C39+E39+F39</f>
        <v>4391</v>
      </c>
    </row>
    <row r="40" spans="1:8" x14ac:dyDescent="0.25">
      <c r="A40" s="11">
        <v>43953</v>
      </c>
      <c r="B40" s="16">
        <v>967</v>
      </c>
      <c r="C40" s="16">
        <v>1739</v>
      </c>
      <c r="D40" s="17"/>
      <c r="E40" s="16">
        <v>150</v>
      </c>
      <c r="F40" s="16">
        <v>525</v>
      </c>
      <c r="G40" s="17"/>
      <c r="H40" s="12">
        <f>+C40+E40+F40</f>
        <v>2414</v>
      </c>
    </row>
    <row r="41" spans="1:8" x14ac:dyDescent="0.25">
      <c r="A41" s="11">
        <v>43954</v>
      </c>
      <c r="B41" s="16">
        <v>536</v>
      </c>
      <c r="C41" s="16">
        <v>1144</v>
      </c>
      <c r="D41" s="17"/>
      <c r="E41" s="16">
        <v>111</v>
      </c>
      <c r="F41" s="16">
        <v>349</v>
      </c>
      <c r="G41" s="17"/>
      <c r="H41" s="12">
        <f t="shared" ref="H41:H45" si="1">+C41+E41+F41</f>
        <v>1604</v>
      </c>
    </row>
    <row r="42" spans="1:8" x14ac:dyDescent="0.25">
      <c r="A42" s="11">
        <v>43955</v>
      </c>
      <c r="B42" s="16">
        <v>9665</v>
      </c>
      <c r="C42" s="16">
        <v>18667</v>
      </c>
      <c r="D42" s="17"/>
      <c r="E42" s="16">
        <v>370</v>
      </c>
      <c r="F42" s="16">
        <v>1945</v>
      </c>
      <c r="G42" s="17"/>
      <c r="H42" s="12">
        <f t="shared" si="1"/>
        <v>20982</v>
      </c>
    </row>
    <row r="43" spans="1:8" x14ac:dyDescent="0.25">
      <c r="A43" s="11">
        <v>43956</v>
      </c>
      <c r="B43" s="16">
        <v>6919</v>
      </c>
      <c r="C43" s="16">
        <v>13810</v>
      </c>
      <c r="D43" s="17"/>
      <c r="E43" s="16">
        <v>254</v>
      </c>
      <c r="F43" s="16">
        <v>1014</v>
      </c>
      <c r="G43" s="17"/>
      <c r="H43" s="12">
        <f t="shared" si="1"/>
        <v>15078</v>
      </c>
    </row>
    <row r="44" spans="1:8" x14ac:dyDescent="0.25">
      <c r="A44" s="11">
        <v>43957</v>
      </c>
      <c r="B44" s="16">
        <v>5427</v>
      </c>
      <c r="C44" s="16">
        <v>10986</v>
      </c>
      <c r="D44" s="17"/>
      <c r="E44" s="16">
        <v>147</v>
      </c>
      <c r="F44" s="16">
        <v>741</v>
      </c>
      <c r="G44" s="17"/>
      <c r="H44" s="12">
        <f t="shared" si="1"/>
        <v>11874</v>
      </c>
    </row>
    <row r="45" spans="1:8" ht="15" customHeight="1" x14ac:dyDescent="0.25">
      <c r="A45" s="11">
        <v>43958</v>
      </c>
      <c r="B45" s="16">
        <v>5066</v>
      </c>
      <c r="C45" s="16">
        <v>11750</v>
      </c>
      <c r="D45" s="17"/>
      <c r="E45" s="16">
        <v>138</v>
      </c>
      <c r="F45" s="16">
        <v>643</v>
      </c>
      <c r="G45" s="17"/>
      <c r="H45" s="12">
        <f t="shared" si="1"/>
        <v>12531</v>
      </c>
    </row>
    <row r="46" spans="1:8" ht="15" customHeight="1" x14ac:dyDescent="0.25">
      <c r="A46" s="11">
        <v>43959</v>
      </c>
      <c r="B46" s="16">
        <v>98</v>
      </c>
      <c r="C46" s="16">
        <v>177</v>
      </c>
      <c r="D46" s="17"/>
      <c r="E46" s="16">
        <v>5</v>
      </c>
      <c r="F46" s="16">
        <v>23</v>
      </c>
      <c r="G46" s="17"/>
      <c r="H46" s="12"/>
    </row>
    <row r="47" spans="1:8" ht="15" customHeight="1" x14ac:dyDescent="0.25">
      <c r="A47" s="15" t="s">
        <v>2</v>
      </c>
      <c r="B47" s="18">
        <f>SUM(B39:B46)</f>
        <v>30443</v>
      </c>
      <c r="C47" s="18">
        <f>SUM(C39:C46)</f>
        <v>61148</v>
      </c>
      <c r="D47" s="17"/>
      <c r="E47" s="18">
        <v>1491</v>
      </c>
      <c r="F47" s="18">
        <v>6440</v>
      </c>
      <c r="G47" s="17"/>
      <c r="H47" s="20">
        <f>+C47+E47+F47</f>
        <v>69079</v>
      </c>
    </row>
    <row r="48" spans="1:8" ht="15" customHeight="1" x14ac:dyDescent="0.25">
      <c r="A48" s="73"/>
      <c r="B48" s="28"/>
      <c r="C48" s="28"/>
      <c r="D48" s="28"/>
      <c r="E48" s="28"/>
      <c r="F48" s="28"/>
      <c r="G48" s="28"/>
      <c r="H48" s="28"/>
    </row>
    <row r="49" spans="1:8" x14ac:dyDescent="0.25">
      <c r="A49" s="109" t="s">
        <v>17</v>
      </c>
      <c r="B49" s="109"/>
      <c r="C49" s="19">
        <v>29697</v>
      </c>
      <c r="D49" s="28"/>
      <c r="E49" s="28"/>
      <c r="F49" s="28"/>
      <c r="G49" s="28"/>
      <c r="H49" s="28"/>
    </row>
    <row r="50" spans="1:8" x14ac:dyDescent="0.25">
      <c r="A50" s="28"/>
      <c r="B50" s="28"/>
      <c r="C50" s="28"/>
      <c r="D50" s="28"/>
      <c r="E50" s="28"/>
      <c r="F50" s="28"/>
      <c r="G50" s="28"/>
      <c r="H50" s="28"/>
    </row>
    <row r="51" spans="1:8" ht="15" customHeight="1" x14ac:dyDescent="0.25">
      <c r="A51" s="109" t="s">
        <v>16</v>
      </c>
      <c r="B51" s="109"/>
      <c r="C51" s="19">
        <v>68891</v>
      </c>
      <c r="D51" s="28"/>
      <c r="E51" s="28"/>
      <c r="F51" s="28"/>
      <c r="G51" s="28"/>
      <c r="H51" s="28"/>
    </row>
    <row r="52" spans="1:8" ht="15" customHeight="1" x14ac:dyDescent="0.25">
      <c r="A52" s="28"/>
      <c r="B52" s="28"/>
      <c r="C52" s="28"/>
      <c r="D52" s="28"/>
      <c r="E52" s="28"/>
      <c r="F52" s="28"/>
      <c r="G52" s="28"/>
      <c r="H52" s="28"/>
    </row>
    <row r="53" spans="1:8" x14ac:dyDescent="0.25">
      <c r="A53" s="28"/>
      <c r="B53" s="28"/>
      <c r="C53" s="28"/>
      <c r="D53" s="74"/>
      <c r="E53" s="74"/>
      <c r="F53" s="89"/>
      <c r="G53" s="89"/>
      <c r="H53" s="89"/>
    </row>
    <row r="54" spans="1:8" x14ac:dyDescent="0.25">
      <c r="A54" s="28"/>
      <c r="B54" s="28"/>
      <c r="C54" s="28"/>
      <c r="D54" s="74"/>
      <c r="E54" s="74"/>
      <c r="F54" s="90"/>
      <c r="G54" s="89"/>
      <c r="H54" s="89"/>
    </row>
    <row r="55" spans="1:8" x14ac:dyDescent="0.25">
      <c r="A55" s="103" t="s">
        <v>23</v>
      </c>
      <c r="B55" s="104"/>
      <c r="C55" s="105"/>
      <c r="D55" s="74"/>
      <c r="E55" s="74"/>
      <c r="F55" s="90"/>
      <c r="G55" s="89"/>
      <c r="H55" s="89"/>
    </row>
    <row r="56" spans="1:8" x14ac:dyDescent="0.25">
      <c r="A56" s="106" t="s">
        <v>122</v>
      </c>
      <c r="B56" s="107"/>
      <c r="C56" s="108"/>
      <c r="D56" s="74"/>
      <c r="E56" s="91"/>
      <c r="F56" s="92"/>
      <c r="G56" s="93"/>
      <c r="H56" s="89"/>
    </row>
    <row r="57" spans="1:8" x14ac:dyDescent="0.25">
      <c r="A57" s="19" t="s">
        <v>11</v>
      </c>
      <c r="B57" s="6"/>
      <c r="C57" s="19">
        <v>19.9732038990734</v>
      </c>
      <c r="D57" s="74"/>
      <c r="E57" s="91"/>
      <c r="F57" s="92"/>
      <c r="G57" s="93"/>
      <c r="H57" s="89"/>
    </row>
    <row r="58" spans="1:8" x14ac:dyDescent="0.25">
      <c r="A58" s="19" t="s">
        <v>12</v>
      </c>
      <c r="B58" s="6"/>
      <c r="C58" s="19">
        <v>27.058722358722399</v>
      </c>
      <c r="D58" s="74"/>
      <c r="E58" s="91"/>
      <c r="F58" s="92"/>
      <c r="G58" s="93"/>
      <c r="H58" s="89"/>
    </row>
    <row r="59" spans="1:8" x14ac:dyDescent="0.25">
      <c r="A59" s="19" t="s">
        <v>14</v>
      </c>
      <c r="B59" s="6"/>
      <c r="C59" s="19">
        <v>27.414583333333301</v>
      </c>
      <c r="D59" s="74"/>
      <c r="E59" s="91"/>
      <c r="F59" s="93"/>
      <c r="G59" s="93"/>
      <c r="H59" s="74"/>
    </row>
  </sheetData>
  <mergeCells count="10">
    <mergeCell ref="A55:C55"/>
    <mergeCell ref="A56:C56"/>
    <mergeCell ref="A25:B25"/>
    <mergeCell ref="A23:B23"/>
    <mergeCell ref="A6:H6"/>
    <mergeCell ref="A28:C28"/>
    <mergeCell ref="A29:C29"/>
    <mergeCell ref="A36:H36"/>
    <mergeCell ref="A49:B49"/>
    <mergeCell ref="A51:B5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41</v>
      </c>
      <c r="B1" s="28"/>
      <c r="C1" s="28"/>
      <c r="D1" s="28"/>
    </row>
    <row r="2" spans="1:6" x14ac:dyDescent="0.25">
      <c r="A2" s="2" t="s">
        <v>18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155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11" t="s">
        <v>29</v>
      </c>
      <c r="C6" s="111"/>
      <c r="D6" s="111"/>
    </row>
    <row r="7" spans="1:6" x14ac:dyDescent="0.25">
      <c r="A7" s="7"/>
      <c r="B7" s="38" t="s">
        <v>19</v>
      </c>
      <c r="C7" s="38" t="s">
        <v>52</v>
      </c>
      <c r="D7" s="38" t="s">
        <v>20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53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106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107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108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110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111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112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113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114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156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157</v>
      </c>
      <c r="B46" s="85">
        <v>106314</v>
      </c>
      <c r="C46" s="85">
        <v>1290003</v>
      </c>
      <c r="D46" s="86">
        <v>1302478462.5599999</v>
      </c>
    </row>
    <row r="47" spans="1:4" s="28" customFormat="1" x14ac:dyDescent="0.25"/>
    <row r="48" spans="1:4" x14ac:dyDescent="0.25">
      <c r="A48" s="36" t="s">
        <v>116</v>
      </c>
      <c r="B48" s="65"/>
      <c r="C48" s="65"/>
      <c r="D48" s="65"/>
    </row>
    <row r="49" spans="1:4" x14ac:dyDescent="0.25">
      <c r="A49" s="65" t="s">
        <v>115</v>
      </c>
      <c r="B49" s="65"/>
      <c r="C49" s="65"/>
      <c r="D49" s="65"/>
    </row>
    <row r="50" spans="1:4" x14ac:dyDescent="0.25">
      <c r="A50" s="112" t="s">
        <v>149</v>
      </c>
      <c r="B50" s="112"/>
      <c r="C50" s="112"/>
      <c r="D50" s="112"/>
    </row>
    <row r="51" spans="1:4" x14ac:dyDescent="0.25">
      <c r="A51" s="112"/>
      <c r="B51" s="112"/>
      <c r="C51" s="112"/>
      <c r="D51" s="112"/>
    </row>
  </sheetData>
  <mergeCells count="2">
    <mergeCell ref="B6:D6"/>
    <mergeCell ref="A50:D5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41</v>
      </c>
      <c r="B1" s="5"/>
      <c r="F1" s="35" t="s">
        <v>41</v>
      </c>
    </row>
    <row r="2" spans="1:14" x14ac:dyDescent="0.25">
      <c r="A2" s="2" t="s">
        <v>18</v>
      </c>
      <c r="B2" s="5"/>
      <c r="F2" s="35" t="s">
        <v>102</v>
      </c>
    </row>
    <row r="3" spans="1:14" x14ac:dyDescent="0.25">
      <c r="A3" s="2" t="s">
        <v>57</v>
      </c>
      <c r="B3" s="5"/>
      <c r="M3" s="28"/>
    </row>
    <row r="4" spans="1:14" x14ac:dyDescent="0.25">
      <c r="A4" s="2"/>
      <c r="B4" s="5"/>
      <c r="F4" s="36" t="s">
        <v>159</v>
      </c>
    </row>
    <row r="5" spans="1:14" x14ac:dyDescent="0.25">
      <c r="A5" s="87" t="s">
        <v>159</v>
      </c>
      <c r="B5" s="5"/>
      <c r="F5" s="1" t="s">
        <v>158</v>
      </c>
    </row>
    <row r="6" spans="1:14" x14ac:dyDescent="0.25">
      <c r="A6" s="1" t="s">
        <v>158</v>
      </c>
      <c r="B6" s="5"/>
    </row>
    <row r="7" spans="1:14" x14ac:dyDescent="0.25">
      <c r="A7" s="5" t="s">
        <v>118</v>
      </c>
      <c r="B7" s="5"/>
      <c r="F7" s="3" t="s">
        <v>100</v>
      </c>
      <c r="J7" s="3" t="s">
        <v>101</v>
      </c>
    </row>
    <row r="8" spans="1:14" x14ac:dyDescent="0.25">
      <c r="A8" s="47"/>
    </row>
    <row r="9" spans="1:14" x14ac:dyDescent="0.25">
      <c r="A9" s="47"/>
    </row>
    <row r="10" spans="1:14" ht="30" x14ac:dyDescent="0.25">
      <c r="A10" s="47"/>
      <c r="B10" s="47"/>
      <c r="C10" s="38" t="s">
        <v>19</v>
      </c>
      <c r="D10" s="38" t="s">
        <v>52</v>
      </c>
      <c r="G10" s="38" t="s">
        <v>19</v>
      </c>
      <c r="K10" s="38" t="s">
        <v>19</v>
      </c>
    </row>
    <row r="11" spans="1:14" x14ac:dyDescent="0.25">
      <c r="A11" s="113" t="s">
        <v>2</v>
      </c>
      <c r="B11" s="114"/>
      <c r="C11" s="48">
        <f>SUM(C12:C32)</f>
        <v>106314</v>
      </c>
      <c r="D11" s="48">
        <f>SUM(D12:D32)</f>
        <v>1302321</v>
      </c>
      <c r="F11" s="50" t="s">
        <v>2</v>
      </c>
      <c r="G11" s="48">
        <f>SUM(G12:G16)</f>
        <v>107067</v>
      </c>
      <c r="H11" s="51">
        <f t="shared" ref="H11:H16" si="0">+G11/G$11</f>
        <v>1</v>
      </c>
      <c r="J11" s="50" t="s">
        <v>2</v>
      </c>
      <c r="K11" s="48">
        <f>SUM(K12:K32)</f>
        <v>107067</v>
      </c>
      <c r="L11" s="51">
        <f>+K11/K$11</f>
        <v>1</v>
      </c>
    </row>
    <row r="12" spans="1:14" x14ac:dyDescent="0.25">
      <c r="A12" s="49"/>
      <c r="B12" s="49" t="s">
        <v>58</v>
      </c>
      <c r="C12" s="16">
        <v>5169</v>
      </c>
      <c r="D12" s="16">
        <v>9854</v>
      </c>
      <c r="E12" s="28"/>
      <c r="F12" s="49" t="s">
        <v>97</v>
      </c>
      <c r="G12" s="16">
        <v>86706</v>
      </c>
      <c r="H12" s="52">
        <f t="shared" si="0"/>
        <v>0.80982935918630394</v>
      </c>
      <c r="J12" s="49" t="s">
        <v>8</v>
      </c>
      <c r="K12" s="16">
        <v>6907</v>
      </c>
      <c r="L12" s="52">
        <f>+K12/K$11</f>
        <v>6.4511007126378805E-2</v>
      </c>
      <c r="N12" s="28"/>
    </row>
    <row r="13" spans="1:14" x14ac:dyDescent="0.25">
      <c r="A13" s="49" t="s">
        <v>59</v>
      </c>
      <c r="B13" s="49" t="s">
        <v>60</v>
      </c>
      <c r="C13" s="16">
        <v>798</v>
      </c>
      <c r="D13" s="16">
        <v>6566</v>
      </c>
      <c r="E13" s="28"/>
      <c r="F13" s="49" t="s">
        <v>43</v>
      </c>
      <c r="G13" s="16">
        <v>12504</v>
      </c>
      <c r="H13" s="52">
        <f t="shared" si="0"/>
        <v>0.11678668497296085</v>
      </c>
      <c r="J13" s="49" t="s">
        <v>34</v>
      </c>
      <c r="K13" s="16">
        <v>944</v>
      </c>
      <c r="L13" s="52">
        <f t="shared" ref="L13:L32" si="1">+K13/K$11</f>
        <v>8.8169090382657581E-3</v>
      </c>
      <c r="N13" s="28"/>
    </row>
    <row r="14" spans="1:14" x14ac:dyDescent="0.25">
      <c r="A14" s="49" t="s">
        <v>61</v>
      </c>
      <c r="B14" s="49" t="s">
        <v>62</v>
      </c>
      <c r="C14" s="16">
        <v>55</v>
      </c>
      <c r="D14" s="16">
        <v>764</v>
      </c>
      <c r="E14" s="28"/>
      <c r="F14" s="49" t="s">
        <v>44</v>
      </c>
      <c r="G14" s="16">
        <v>4129</v>
      </c>
      <c r="H14" s="52">
        <f t="shared" si="0"/>
        <v>3.8564637096397583E-2</v>
      </c>
      <c r="J14" s="49" t="s">
        <v>31</v>
      </c>
      <c r="K14" s="16">
        <v>10273</v>
      </c>
      <c r="L14" s="52">
        <f t="shared" si="1"/>
        <v>9.5949265413245916E-2</v>
      </c>
      <c r="N14" s="28"/>
    </row>
    <row r="15" spans="1:14" x14ac:dyDescent="0.25">
      <c r="A15" s="49" t="s">
        <v>63</v>
      </c>
      <c r="B15" s="49" t="s">
        <v>64</v>
      </c>
      <c r="C15" s="16">
        <v>10341</v>
      </c>
      <c r="D15" s="16">
        <v>279212</v>
      </c>
      <c r="E15" s="28"/>
      <c r="F15" s="49" t="s">
        <v>45</v>
      </c>
      <c r="G15" s="16">
        <v>3205</v>
      </c>
      <c r="H15" s="52">
        <f t="shared" si="0"/>
        <v>2.9934526978434066E-2</v>
      </c>
      <c r="J15" s="49" t="s">
        <v>24</v>
      </c>
      <c r="K15" s="16">
        <v>1178</v>
      </c>
      <c r="L15" s="52">
        <f t="shared" si="1"/>
        <v>1.1002456405801974E-2</v>
      </c>
      <c r="N15" s="28"/>
    </row>
    <row r="16" spans="1:14" x14ac:dyDescent="0.25">
      <c r="A16" s="49" t="s">
        <v>65</v>
      </c>
      <c r="B16" s="49" t="s">
        <v>66</v>
      </c>
      <c r="C16" s="16">
        <v>34</v>
      </c>
      <c r="D16" s="16">
        <v>636</v>
      </c>
      <c r="E16" s="28"/>
      <c r="F16" s="49" t="s">
        <v>46</v>
      </c>
      <c r="G16" s="16">
        <v>523</v>
      </c>
      <c r="H16" s="52">
        <f t="shared" si="0"/>
        <v>4.8847917659035935E-3</v>
      </c>
      <c r="J16" s="49" t="s">
        <v>36</v>
      </c>
      <c r="K16" s="16">
        <v>1424</v>
      </c>
      <c r="L16" s="52">
        <f t="shared" si="1"/>
        <v>1.3300083125519535E-2</v>
      </c>
      <c r="N16" s="28"/>
    </row>
    <row r="17" spans="1:14" x14ac:dyDescent="0.25">
      <c r="A17" s="49" t="s">
        <v>67</v>
      </c>
      <c r="B17" s="49" t="s">
        <v>68</v>
      </c>
      <c r="C17" s="16">
        <v>226</v>
      </c>
      <c r="D17" s="16">
        <v>3817</v>
      </c>
      <c r="E17" s="28"/>
      <c r="J17" s="49" t="s">
        <v>21</v>
      </c>
      <c r="K17" s="16">
        <v>3660</v>
      </c>
      <c r="L17" s="52">
        <f t="shared" si="1"/>
        <v>3.418420241531004E-2</v>
      </c>
      <c r="N17" s="28"/>
    </row>
    <row r="18" spans="1:14" x14ac:dyDescent="0.25">
      <c r="A18" s="49" t="s">
        <v>69</v>
      </c>
      <c r="B18" s="49" t="s">
        <v>70</v>
      </c>
      <c r="C18" s="16">
        <v>3536</v>
      </c>
      <c r="D18" s="16">
        <v>51331</v>
      </c>
      <c r="E18" s="28"/>
      <c r="J18" s="49" t="s">
        <v>33</v>
      </c>
      <c r="K18" s="16">
        <v>1289</v>
      </c>
      <c r="L18" s="52">
        <f t="shared" si="1"/>
        <v>1.203919041347941E-2</v>
      </c>
      <c r="N18" s="28"/>
    </row>
    <row r="19" spans="1:14" x14ac:dyDescent="0.25">
      <c r="A19" s="49" t="s">
        <v>71</v>
      </c>
      <c r="B19" s="49" t="s">
        <v>72</v>
      </c>
      <c r="C19" s="16">
        <v>23596</v>
      </c>
      <c r="D19" s="16">
        <v>234439</v>
      </c>
      <c r="E19" s="28"/>
      <c r="J19" s="49" t="s">
        <v>25</v>
      </c>
      <c r="K19" s="16">
        <v>6778</v>
      </c>
      <c r="L19" s="52">
        <f t="shared" si="1"/>
        <v>6.3306154090429362E-2</v>
      </c>
      <c r="N19" s="28"/>
    </row>
    <row r="20" spans="1:14" x14ac:dyDescent="0.25">
      <c r="A20" s="49" t="s">
        <v>73</v>
      </c>
      <c r="B20" s="49" t="s">
        <v>74</v>
      </c>
      <c r="C20" s="16">
        <v>5903</v>
      </c>
      <c r="D20" s="16">
        <v>65578</v>
      </c>
      <c r="E20" s="28"/>
      <c r="J20" s="49" t="s">
        <v>37</v>
      </c>
      <c r="K20" s="16">
        <v>1300</v>
      </c>
      <c r="L20" s="52">
        <f t="shared" si="1"/>
        <v>1.2141929819645642E-2</v>
      </c>
      <c r="N20" s="28"/>
    </row>
    <row r="21" spans="1:14" x14ac:dyDescent="0.25">
      <c r="A21" s="49" t="s">
        <v>75</v>
      </c>
      <c r="B21" s="49" t="s">
        <v>76</v>
      </c>
      <c r="C21" s="16">
        <v>24544</v>
      </c>
      <c r="D21" s="16">
        <v>229467</v>
      </c>
      <c r="E21" s="28"/>
      <c r="J21" s="49" t="s">
        <v>32</v>
      </c>
      <c r="K21" s="16">
        <v>4976</v>
      </c>
      <c r="L21" s="52">
        <f t="shared" si="1"/>
        <v>4.6475571371197476E-2</v>
      </c>
      <c r="N21" s="28"/>
    </row>
    <row r="22" spans="1:14" x14ac:dyDescent="0.25">
      <c r="A22" s="49" t="s">
        <v>77</v>
      </c>
      <c r="B22" s="49" t="s">
        <v>78</v>
      </c>
      <c r="C22" s="16">
        <v>1287</v>
      </c>
      <c r="D22" s="16">
        <v>23500</v>
      </c>
      <c r="E22" s="28"/>
      <c r="J22" s="49" t="s">
        <v>7</v>
      </c>
      <c r="K22" s="16">
        <v>25537</v>
      </c>
      <c r="L22" s="52">
        <f t="shared" si="1"/>
        <v>0.23851420138791599</v>
      </c>
      <c r="N22" s="28"/>
    </row>
    <row r="23" spans="1:14" x14ac:dyDescent="0.25">
      <c r="A23" s="49" t="s">
        <v>79</v>
      </c>
      <c r="B23" s="49" t="s">
        <v>80</v>
      </c>
      <c r="C23" s="16">
        <v>332</v>
      </c>
      <c r="D23" s="16">
        <v>4547</v>
      </c>
      <c r="E23" s="28"/>
      <c r="J23" s="49" t="s">
        <v>28</v>
      </c>
      <c r="K23" s="16">
        <v>714</v>
      </c>
      <c r="L23" s="52">
        <f t="shared" si="1"/>
        <v>6.6687214547899911E-3</v>
      </c>
      <c r="N23" s="28"/>
    </row>
    <row r="24" spans="1:14" x14ac:dyDescent="0.25">
      <c r="A24" s="49" t="s">
        <v>81</v>
      </c>
      <c r="B24" s="49" t="s">
        <v>82</v>
      </c>
      <c r="C24" s="16">
        <v>2331</v>
      </c>
      <c r="D24" s="16">
        <v>16005</v>
      </c>
      <c r="E24" s="28"/>
      <c r="J24" s="49" t="s">
        <v>6</v>
      </c>
      <c r="K24" s="16">
        <v>20265</v>
      </c>
      <c r="L24" s="52">
        <f t="shared" si="1"/>
        <v>0.18927400599624533</v>
      </c>
      <c r="N24" s="28"/>
    </row>
    <row r="25" spans="1:14" x14ac:dyDescent="0.25">
      <c r="A25" s="49" t="s">
        <v>83</v>
      </c>
      <c r="B25" s="49" t="s">
        <v>84</v>
      </c>
      <c r="C25" s="16">
        <v>4808</v>
      </c>
      <c r="D25" s="16">
        <v>46926</v>
      </c>
      <c r="E25" s="28"/>
      <c r="J25" s="49" t="s">
        <v>35</v>
      </c>
      <c r="K25" s="16">
        <v>3376</v>
      </c>
      <c r="L25" s="52">
        <f t="shared" si="1"/>
        <v>3.1531657747018223E-2</v>
      </c>
      <c r="N25" s="28"/>
    </row>
    <row r="26" spans="1:14" x14ac:dyDescent="0.25">
      <c r="A26" s="49" t="s">
        <v>85</v>
      </c>
      <c r="B26" s="49" t="s">
        <v>86</v>
      </c>
      <c r="C26" s="16">
        <v>3419</v>
      </c>
      <c r="D26" s="16">
        <v>146014</v>
      </c>
      <c r="E26" s="28"/>
      <c r="J26" s="49" t="s">
        <v>9</v>
      </c>
      <c r="K26" s="16">
        <v>6017</v>
      </c>
      <c r="L26" s="52">
        <f t="shared" si="1"/>
        <v>5.6198455172929103E-2</v>
      </c>
      <c r="N26" s="28"/>
    </row>
    <row r="27" spans="1:14" x14ac:dyDescent="0.25">
      <c r="A27" s="49" t="s">
        <v>87</v>
      </c>
      <c r="B27" s="49" t="s">
        <v>88</v>
      </c>
      <c r="C27" s="16">
        <v>39</v>
      </c>
      <c r="D27" s="16">
        <v>1116</v>
      </c>
      <c r="E27" s="28"/>
      <c r="J27" s="49" t="s">
        <v>27</v>
      </c>
      <c r="K27" s="16">
        <v>2464</v>
      </c>
      <c r="L27" s="52">
        <f t="shared" si="1"/>
        <v>2.301362698123605E-2</v>
      </c>
      <c r="N27" s="28"/>
    </row>
    <row r="28" spans="1:14" x14ac:dyDescent="0.25">
      <c r="A28" s="49" t="s">
        <v>89</v>
      </c>
      <c r="B28" s="49" t="s">
        <v>90</v>
      </c>
      <c r="C28" s="16">
        <v>2632</v>
      </c>
      <c r="D28" s="16">
        <v>34177</v>
      </c>
      <c r="E28" s="28"/>
      <c r="J28" s="49" t="s">
        <v>26</v>
      </c>
      <c r="K28" s="16">
        <v>1872</v>
      </c>
      <c r="L28" s="52">
        <f t="shared" si="1"/>
        <v>1.7484378940289726E-2</v>
      </c>
      <c r="N28" s="28"/>
    </row>
    <row r="29" spans="1:14" x14ac:dyDescent="0.25">
      <c r="A29" s="49" t="s">
        <v>91</v>
      </c>
      <c r="B29" s="49" t="s">
        <v>92</v>
      </c>
      <c r="C29" s="16">
        <v>7602</v>
      </c>
      <c r="D29" s="16">
        <v>90971</v>
      </c>
      <c r="E29" s="28"/>
      <c r="J29" s="49" t="s">
        <v>30</v>
      </c>
      <c r="K29" s="16">
        <v>2970</v>
      </c>
      <c r="L29" s="52">
        <f t="shared" si="1"/>
        <v>2.7739639664882736E-2</v>
      </c>
      <c r="N29" s="28"/>
    </row>
    <row r="30" spans="1:14" x14ac:dyDescent="0.25">
      <c r="A30" s="49" t="s">
        <v>93</v>
      </c>
      <c r="B30" s="49" t="s">
        <v>94</v>
      </c>
      <c r="C30" s="16">
        <v>4327</v>
      </c>
      <c r="D30" s="16">
        <v>24458</v>
      </c>
      <c r="E30" s="28"/>
      <c r="J30" s="49" t="s">
        <v>98</v>
      </c>
      <c r="K30" s="16">
        <v>1985</v>
      </c>
      <c r="L30" s="52">
        <f t="shared" si="1"/>
        <v>1.8539792839997384E-2</v>
      </c>
      <c r="N30" s="28"/>
    </row>
    <row r="31" spans="1:14" x14ac:dyDescent="0.25">
      <c r="A31" s="49" t="s">
        <v>95</v>
      </c>
      <c r="B31" s="49" t="s">
        <v>96</v>
      </c>
      <c r="C31" s="16">
        <v>5331</v>
      </c>
      <c r="D31" s="16">
        <v>32923</v>
      </c>
      <c r="E31" s="28"/>
      <c r="J31" s="49" t="s">
        <v>99</v>
      </c>
      <c r="K31" s="16">
        <v>3097</v>
      </c>
      <c r="L31" s="52">
        <f t="shared" si="1"/>
        <v>2.8925812808801965E-2</v>
      </c>
      <c r="N31" s="28"/>
    </row>
    <row r="32" spans="1:14" x14ac:dyDescent="0.25">
      <c r="A32" s="49" t="s">
        <v>105</v>
      </c>
      <c r="B32" s="49" t="s">
        <v>104</v>
      </c>
      <c r="C32" s="16">
        <v>4</v>
      </c>
      <c r="D32" s="16">
        <v>20</v>
      </c>
      <c r="E32" s="28"/>
      <c r="J32" s="49" t="s">
        <v>38</v>
      </c>
      <c r="K32" s="16">
        <v>41</v>
      </c>
      <c r="L32" s="52">
        <f t="shared" si="1"/>
        <v>3.8293778661959333E-4</v>
      </c>
      <c r="N32" s="28"/>
    </row>
    <row r="33" spans="1:5" x14ac:dyDescent="0.25">
      <c r="A33" s="54"/>
      <c r="B33" s="54"/>
      <c r="C33" s="54"/>
      <c r="D33" s="54"/>
      <c r="E33" s="54"/>
    </row>
    <row r="34" spans="1:5" x14ac:dyDescent="0.25">
      <c r="A34" s="66" t="s">
        <v>116</v>
      </c>
      <c r="E34" s="54"/>
    </row>
    <row r="35" spans="1:5" x14ac:dyDescent="0.25">
      <c r="A35" s="53" t="s">
        <v>117</v>
      </c>
    </row>
    <row r="36" spans="1:5" x14ac:dyDescent="0.25">
      <c r="A36" s="112" t="s">
        <v>149</v>
      </c>
      <c r="B36" s="112"/>
      <c r="C36" s="112"/>
      <c r="D36" s="112"/>
    </row>
    <row r="37" spans="1:5" x14ac:dyDescent="0.25">
      <c r="A37" s="112"/>
      <c r="B37" s="112"/>
      <c r="C37" s="112"/>
      <c r="D37" s="112"/>
    </row>
    <row r="38" spans="1:5" x14ac:dyDescent="0.25">
      <c r="A38" s="47"/>
    </row>
    <row r="39" spans="1:5" x14ac:dyDescent="0.25">
      <c r="A39" s="47"/>
    </row>
    <row r="40" spans="1:5" x14ac:dyDescent="0.25">
      <c r="A40" s="47"/>
    </row>
    <row r="41" spans="1:5" x14ac:dyDescent="0.25">
      <c r="A41" s="47"/>
    </row>
    <row r="42" spans="1:5" x14ac:dyDescent="0.25">
      <c r="A42" s="47"/>
    </row>
    <row r="43" spans="1:5" x14ac:dyDescent="0.25">
      <c r="A43" s="47"/>
    </row>
    <row r="44" spans="1:5" x14ac:dyDescent="0.25">
      <c r="A44" s="47"/>
    </row>
    <row r="45" spans="1:5" x14ac:dyDescent="0.25">
      <c r="A45" s="47"/>
    </row>
    <row r="46" spans="1:5" x14ac:dyDescent="0.25">
      <c r="A46" s="47"/>
    </row>
    <row r="47" spans="1:5" x14ac:dyDescent="0.25">
      <c r="A47" s="47"/>
    </row>
    <row r="48" spans="1:5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123</v>
      </c>
      <c r="B1" s="28"/>
      <c r="D1" s="28"/>
      <c r="E1" s="28"/>
      <c r="F1" s="28"/>
      <c r="G1" s="28"/>
      <c r="H1" s="28"/>
    </row>
    <row r="2" spans="1:8" x14ac:dyDescent="0.25">
      <c r="A2" s="75" t="s">
        <v>124</v>
      </c>
      <c r="B2" s="28"/>
      <c r="D2" s="28"/>
      <c r="E2" s="28"/>
      <c r="F2" s="28"/>
      <c r="G2" s="28"/>
      <c r="H2" s="28"/>
    </row>
    <row r="3" spans="1:8" x14ac:dyDescent="0.25">
      <c r="A3" s="75" t="s">
        <v>125</v>
      </c>
      <c r="B3" s="28"/>
      <c r="D3" s="28"/>
      <c r="E3" s="28"/>
      <c r="F3" s="28"/>
      <c r="G3" s="28"/>
      <c r="H3" s="28"/>
    </row>
    <row r="4" spans="1:8" x14ac:dyDescent="0.25">
      <c r="A4" s="75" t="s">
        <v>126</v>
      </c>
      <c r="B4" s="28"/>
      <c r="D4" s="28"/>
      <c r="E4" s="28"/>
      <c r="F4" s="28"/>
      <c r="G4" s="28"/>
      <c r="H4" s="28"/>
    </row>
    <row r="5" spans="1:8" x14ac:dyDescent="0.25">
      <c r="A5" s="3" t="s">
        <v>127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160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76"/>
      <c r="B10" s="116" t="s">
        <v>130</v>
      </c>
      <c r="C10" s="117"/>
      <c r="D10" s="118"/>
      <c r="E10" s="115" t="s">
        <v>128</v>
      </c>
      <c r="F10" s="116" t="s">
        <v>129</v>
      </c>
      <c r="G10" s="117"/>
      <c r="H10" s="118"/>
    </row>
    <row r="11" spans="1:8" ht="113.25" x14ac:dyDescent="0.25">
      <c r="A11" s="77"/>
      <c r="B11" s="78" t="s">
        <v>131</v>
      </c>
      <c r="C11" s="78" t="s">
        <v>132</v>
      </c>
      <c r="D11" s="78" t="s">
        <v>42</v>
      </c>
      <c r="E11" s="115"/>
      <c r="F11" s="78" t="s">
        <v>131</v>
      </c>
      <c r="G11" s="78" t="s">
        <v>132</v>
      </c>
      <c r="H11" s="78" t="s">
        <v>42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25">
      <c r="A43" s="64" t="s">
        <v>2</v>
      </c>
      <c r="B43" s="55">
        <v>180928</v>
      </c>
      <c r="C43" s="55">
        <v>7246</v>
      </c>
      <c r="D43" s="55">
        <v>188174</v>
      </c>
      <c r="E43" s="55">
        <v>112565</v>
      </c>
      <c r="F43" s="55">
        <v>8528</v>
      </c>
      <c r="G43" s="55">
        <v>4784</v>
      </c>
      <c r="H43" s="55">
        <v>13312</v>
      </c>
    </row>
    <row r="46" spans="1:8" x14ac:dyDescent="0.25">
      <c r="A46" s="3" t="s">
        <v>150</v>
      </c>
    </row>
    <row r="47" spans="1:8" x14ac:dyDescent="0.25">
      <c r="A47" s="3" t="s">
        <v>151</v>
      </c>
    </row>
    <row r="49" spans="1:8" x14ac:dyDescent="0.25">
      <c r="B49" s="28"/>
      <c r="C49" s="136" t="s">
        <v>130</v>
      </c>
      <c r="D49" s="136"/>
      <c r="E49" s="136" t="s">
        <v>128</v>
      </c>
      <c r="F49" s="136"/>
      <c r="G49" s="136" t="s">
        <v>129</v>
      </c>
      <c r="H49" s="136"/>
    </row>
    <row r="50" spans="1:8" x14ac:dyDescent="0.25">
      <c r="A50" s="137" t="s">
        <v>8</v>
      </c>
      <c r="B50" s="137"/>
      <c r="C50" s="138">
        <v>13128</v>
      </c>
      <c r="D50" s="138"/>
      <c r="E50" s="138">
        <v>8194</v>
      </c>
      <c r="F50" s="138"/>
      <c r="G50" s="138">
        <v>638</v>
      </c>
      <c r="H50" s="138"/>
    </row>
    <row r="51" spans="1:8" x14ac:dyDescent="0.25">
      <c r="A51" s="137" t="s">
        <v>34</v>
      </c>
      <c r="B51" s="137"/>
      <c r="C51" s="138">
        <v>2368</v>
      </c>
      <c r="D51" s="138"/>
      <c r="E51" s="138">
        <v>1522</v>
      </c>
      <c r="F51" s="138"/>
      <c r="G51" s="138">
        <v>75</v>
      </c>
      <c r="H51" s="138"/>
    </row>
    <row r="52" spans="1:8" x14ac:dyDescent="0.25">
      <c r="A52" s="137" t="s">
        <v>31</v>
      </c>
      <c r="B52" s="137"/>
      <c r="C52" s="138">
        <v>15157</v>
      </c>
      <c r="D52" s="138"/>
      <c r="E52" s="138">
        <v>10109</v>
      </c>
      <c r="F52" s="138"/>
      <c r="G52" s="138">
        <v>918</v>
      </c>
      <c r="H52" s="138"/>
    </row>
    <row r="53" spans="1:8" x14ac:dyDescent="0.25">
      <c r="A53" s="137" t="s">
        <v>24</v>
      </c>
      <c r="B53" s="137"/>
      <c r="C53" s="138">
        <v>2694</v>
      </c>
      <c r="D53" s="138"/>
      <c r="E53" s="138">
        <v>1777</v>
      </c>
      <c r="F53" s="138"/>
      <c r="G53" s="138">
        <v>75</v>
      </c>
      <c r="H53" s="138"/>
    </row>
    <row r="54" spans="1:8" x14ac:dyDescent="0.25">
      <c r="A54" s="137" t="s">
        <v>36</v>
      </c>
      <c r="B54" s="137"/>
      <c r="C54" s="138">
        <v>2813</v>
      </c>
      <c r="D54" s="138"/>
      <c r="E54" s="138">
        <v>1712</v>
      </c>
      <c r="F54" s="138"/>
      <c r="G54" s="138">
        <v>160</v>
      </c>
      <c r="H54" s="138"/>
    </row>
    <row r="55" spans="1:8" x14ac:dyDescent="0.25">
      <c r="A55" s="137" t="s">
        <v>21</v>
      </c>
      <c r="B55" s="137"/>
      <c r="C55" s="138">
        <v>6947</v>
      </c>
      <c r="D55" s="138"/>
      <c r="E55" s="138">
        <v>4100</v>
      </c>
      <c r="F55" s="138"/>
      <c r="G55" s="138">
        <v>461</v>
      </c>
      <c r="H55" s="138"/>
    </row>
    <row r="56" spans="1:8" x14ac:dyDescent="0.25">
      <c r="A56" s="137" t="s">
        <v>33</v>
      </c>
      <c r="B56" s="137"/>
      <c r="C56" s="138">
        <v>2530</v>
      </c>
      <c r="D56" s="138"/>
      <c r="E56" s="138">
        <v>1604</v>
      </c>
      <c r="F56" s="138"/>
      <c r="G56" s="138">
        <v>128</v>
      </c>
      <c r="H56" s="138"/>
    </row>
    <row r="57" spans="1:8" x14ac:dyDescent="0.25">
      <c r="A57" s="137" t="s">
        <v>25</v>
      </c>
      <c r="B57" s="137"/>
      <c r="C57" s="138">
        <v>13039</v>
      </c>
      <c r="D57" s="138"/>
      <c r="E57" s="138">
        <v>7691</v>
      </c>
      <c r="F57" s="138"/>
      <c r="G57" s="138">
        <v>686</v>
      </c>
      <c r="H57" s="138"/>
    </row>
    <row r="58" spans="1:8" x14ac:dyDescent="0.25">
      <c r="A58" s="137" t="s">
        <v>37</v>
      </c>
      <c r="B58" s="137"/>
      <c r="C58" s="138">
        <v>2554</v>
      </c>
      <c r="D58" s="138"/>
      <c r="E58" s="138">
        <v>1624</v>
      </c>
      <c r="F58" s="138"/>
      <c r="G58" s="138">
        <v>102</v>
      </c>
      <c r="H58" s="138"/>
    </row>
    <row r="59" spans="1:8" x14ac:dyDescent="0.25">
      <c r="A59" s="137" t="s">
        <v>32</v>
      </c>
      <c r="B59" s="137"/>
      <c r="C59" s="138">
        <v>8446</v>
      </c>
      <c r="D59" s="138"/>
      <c r="E59" s="138">
        <v>5095</v>
      </c>
      <c r="F59" s="138"/>
      <c r="G59" s="138">
        <v>444</v>
      </c>
      <c r="H59" s="138"/>
    </row>
    <row r="60" spans="1:8" x14ac:dyDescent="0.25">
      <c r="A60" s="137" t="s">
        <v>7</v>
      </c>
      <c r="B60" s="137"/>
      <c r="C60" s="138">
        <v>41880</v>
      </c>
      <c r="D60" s="138"/>
      <c r="E60" s="138">
        <v>21836</v>
      </c>
      <c r="F60" s="138"/>
      <c r="G60" s="138">
        <v>4444</v>
      </c>
      <c r="H60" s="138"/>
    </row>
    <row r="61" spans="1:8" x14ac:dyDescent="0.25">
      <c r="A61" s="137" t="s">
        <v>28</v>
      </c>
      <c r="B61" s="137"/>
      <c r="C61" s="138">
        <v>1641</v>
      </c>
      <c r="D61" s="138"/>
      <c r="E61" s="138">
        <v>1035</v>
      </c>
      <c r="F61" s="138"/>
      <c r="G61" s="138">
        <v>80</v>
      </c>
      <c r="H61" s="138"/>
    </row>
    <row r="62" spans="1:8" x14ac:dyDescent="0.25">
      <c r="A62" s="137" t="s">
        <v>6</v>
      </c>
      <c r="B62" s="137"/>
      <c r="C62" s="138">
        <v>31157</v>
      </c>
      <c r="D62" s="138"/>
      <c r="E62" s="138">
        <v>19986</v>
      </c>
      <c r="F62" s="138"/>
      <c r="G62" s="138">
        <v>2449</v>
      </c>
      <c r="H62" s="138"/>
    </row>
    <row r="63" spans="1:8" x14ac:dyDescent="0.25">
      <c r="A63" s="137" t="s">
        <v>35</v>
      </c>
      <c r="B63" s="137"/>
      <c r="C63" s="138">
        <v>6522</v>
      </c>
      <c r="D63" s="138"/>
      <c r="E63" s="138">
        <v>3861</v>
      </c>
      <c r="F63" s="138"/>
      <c r="G63" s="138">
        <v>325</v>
      </c>
      <c r="H63" s="138"/>
    </row>
    <row r="64" spans="1:8" x14ac:dyDescent="0.25">
      <c r="A64" s="137" t="s">
        <v>9</v>
      </c>
      <c r="B64" s="137"/>
      <c r="C64" s="138">
        <v>15380</v>
      </c>
      <c r="D64" s="138"/>
      <c r="E64" s="138">
        <v>8740</v>
      </c>
      <c r="F64" s="138"/>
      <c r="G64" s="138">
        <v>1148</v>
      </c>
      <c r="H64" s="138"/>
    </row>
    <row r="65" spans="1:8" x14ac:dyDescent="0.25">
      <c r="A65" s="137" t="s">
        <v>27</v>
      </c>
      <c r="B65" s="137"/>
      <c r="C65" s="138">
        <v>5114</v>
      </c>
      <c r="D65" s="138"/>
      <c r="E65" s="138">
        <v>3375</v>
      </c>
      <c r="F65" s="138"/>
      <c r="G65" s="138">
        <v>195</v>
      </c>
      <c r="H65" s="138"/>
    </row>
    <row r="66" spans="1:8" x14ac:dyDescent="0.25">
      <c r="A66" s="137" t="s">
        <v>26</v>
      </c>
      <c r="B66" s="137"/>
      <c r="C66" s="138">
        <v>3710</v>
      </c>
      <c r="D66" s="138"/>
      <c r="E66" s="138">
        <v>2391</v>
      </c>
      <c r="F66" s="138"/>
      <c r="G66" s="138">
        <v>150</v>
      </c>
      <c r="H66" s="138"/>
    </row>
    <row r="67" spans="1:8" x14ac:dyDescent="0.25">
      <c r="A67" s="137" t="s">
        <v>30</v>
      </c>
      <c r="B67" s="137"/>
      <c r="C67" s="138">
        <v>5505</v>
      </c>
      <c r="D67" s="138"/>
      <c r="E67" s="138">
        <v>3472</v>
      </c>
      <c r="F67" s="138"/>
      <c r="G67" s="138">
        <v>287</v>
      </c>
      <c r="H67" s="138"/>
    </row>
    <row r="68" spans="1:8" x14ac:dyDescent="0.25">
      <c r="A68" s="137" t="s">
        <v>152</v>
      </c>
      <c r="B68" s="137"/>
      <c r="C68" s="138">
        <v>3392</v>
      </c>
      <c r="D68" s="138"/>
      <c r="E68" s="138">
        <v>1815</v>
      </c>
      <c r="F68" s="138"/>
      <c r="G68" s="138">
        <v>116</v>
      </c>
      <c r="H68" s="138"/>
    </row>
    <row r="69" spans="1:8" x14ac:dyDescent="0.25">
      <c r="A69" s="137" t="s">
        <v>153</v>
      </c>
      <c r="B69" s="137"/>
      <c r="C69" s="138">
        <v>4102</v>
      </c>
      <c r="D69" s="138"/>
      <c r="E69" s="138">
        <v>2576</v>
      </c>
      <c r="F69" s="138"/>
      <c r="G69" s="138">
        <v>394</v>
      </c>
      <c r="H69" s="138"/>
    </row>
    <row r="70" spans="1:8" x14ac:dyDescent="0.25">
      <c r="A70" s="137" t="s">
        <v>38</v>
      </c>
      <c r="B70" s="137"/>
      <c r="C70" s="138">
        <v>95</v>
      </c>
      <c r="D70" s="138"/>
      <c r="E70" s="138">
        <v>50</v>
      </c>
      <c r="F70" s="138"/>
      <c r="G70" s="138">
        <v>37</v>
      </c>
      <c r="H70" s="138"/>
    </row>
    <row r="71" spans="1:8" x14ac:dyDescent="0.25">
      <c r="A71" s="137" t="s">
        <v>2</v>
      </c>
      <c r="B71" s="137"/>
      <c r="C71" s="138">
        <v>188174</v>
      </c>
      <c r="D71" s="138"/>
      <c r="E71" s="138">
        <v>112565</v>
      </c>
      <c r="F71" s="138"/>
      <c r="G71" s="138">
        <v>13312</v>
      </c>
      <c r="H71" s="138"/>
    </row>
  </sheetData>
  <mergeCells count="94"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G67:H6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52:H52"/>
    <mergeCell ref="G53:H53"/>
    <mergeCell ref="G54:H54"/>
    <mergeCell ref="G55:H55"/>
    <mergeCell ref="G56:H56"/>
    <mergeCell ref="E10:E11"/>
    <mergeCell ref="F10:H10"/>
    <mergeCell ref="B10:D10"/>
    <mergeCell ref="G50:H50"/>
    <mergeCell ref="G51:H51"/>
    <mergeCell ref="E50:F50"/>
    <mergeCell ref="E51:F51"/>
    <mergeCell ref="C50:D50"/>
    <mergeCell ref="C51:D51"/>
    <mergeCell ref="C49:D49"/>
    <mergeCell ref="E49:F49"/>
    <mergeCell ref="G49:H49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145</v>
      </c>
    </row>
    <row r="2" spans="1:6" s="28" customFormat="1" x14ac:dyDescent="0.25">
      <c r="A2" s="3" t="s">
        <v>146</v>
      </c>
    </row>
    <row r="3" spans="1:6" s="28" customFormat="1" x14ac:dyDescent="0.25">
      <c r="A3" s="3" t="s">
        <v>167</v>
      </c>
    </row>
    <row r="4" spans="1:6" s="28" customFormat="1" x14ac:dyDescent="0.25">
      <c r="A4" s="3"/>
    </row>
    <row r="5" spans="1:6" x14ac:dyDescent="0.25">
      <c r="A5" s="3" t="s">
        <v>147</v>
      </c>
    </row>
    <row r="6" spans="1:6" ht="15.75" thickBot="1" x14ac:dyDescent="0.3"/>
    <row r="7" spans="1:6" ht="45.75" customHeight="1" thickBot="1" x14ac:dyDescent="0.3">
      <c r="B7" s="28"/>
      <c r="C7" s="119" t="s">
        <v>47</v>
      </c>
      <c r="D7" s="120"/>
      <c r="E7" s="121" t="s">
        <v>48</v>
      </c>
      <c r="F7" s="122"/>
    </row>
    <row r="8" spans="1:6" ht="46.5" customHeight="1" thickBot="1" x14ac:dyDescent="0.3">
      <c r="B8" s="28"/>
      <c r="C8" s="40" t="s">
        <v>42</v>
      </c>
      <c r="D8" s="39" t="s">
        <v>103</v>
      </c>
      <c r="E8" s="41" t="s">
        <v>42</v>
      </c>
      <c r="F8" s="42" t="s">
        <v>103</v>
      </c>
    </row>
    <row r="9" spans="1:6" x14ac:dyDescent="0.25">
      <c r="B9" s="29">
        <v>43890</v>
      </c>
      <c r="C9" s="43">
        <v>36</v>
      </c>
      <c r="D9" s="43">
        <v>13</v>
      </c>
      <c r="E9" s="43">
        <v>628</v>
      </c>
      <c r="F9" s="44">
        <v>52</v>
      </c>
    </row>
    <row r="10" spans="1:6" x14ac:dyDescent="0.25">
      <c r="B10" s="31">
        <v>43891</v>
      </c>
      <c r="C10" s="32">
        <v>0</v>
      </c>
      <c r="D10" s="32">
        <v>0</v>
      </c>
      <c r="E10" s="32">
        <v>0</v>
      </c>
      <c r="F10" s="45">
        <v>0</v>
      </c>
    </row>
    <row r="11" spans="1:6" x14ac:dyDescent="0.25">
      <c r="B11" s="31">
        <v>43892</v>
      </c>
      <c r="C11" s="32">
        <v>0</v>
      </c>
      <c r="D11" s="32">
        <v>0</v>
      </c>
      <c r="E11" s="32">
        <v>0</v>
      </c>
      <c r="F11" s="45">
        <v>0</v>
      </c>
    </row>
    <row r="12" spans="1:6" x14ac:dyDescent="0.25">
      <c r="B12" s="31">
        <v>43893</v>
      </c>
      <c r="C12" s="32">
        <v>1</v>
      </c>
      <c r="D12" s="32">
        <v>1</v>
      </c>
      <c r="E12" s="32">
        <v>4</v>
      </c>
      <c r="F12" s="45">
        <v>4</v>
      </c>
    </row>
    <row r="13" spans="1:6" x14ac:dyDescent="0.25">
      <c r="B13" s="31">
        <v>43894</v>
      </c>
      <c r="C13" s="32">
        <v>2</v>
      </c>
      <c r="D13" s="32">
        <v>1</v>
      </c>
      <c r="E13" s="32">
        <v>8</v>
      </c>
      <c r="F13" s="45">
        <v>4</v>
      </c>
    </row>
    <row r="14" spans="1:6" x14ac:dyDescent="0.25">
      <c r="B14" s="31">
        <v>43895</v>
      </c>
      <c r="C14" s="32">
        <v>4</v>
      </c>
      <c r="D14" s="32">
        <v>3</v>
      </c>
      <c r="E14" s="32">
        <v>16</v>
      </c>
      <c r="F14" s="45">
        <v>12</v>
      </c>
    </row>
    <row r="15" spans="1:6" x14ac:dyDescent="0.25">
      <c r="B15" s="31">
        <v>43896</v>
      </c>
      <c r="C15" s="32">
        <v>6</v>
      </c>
      <c r="D15" s="32">
        <v>3</v>
      </c>
      <c r="E15" s="32">
        <v>37</v>
      </c>
      <c r="F15" s="45">
        <v>12</v>
      </c>
    </row>
    <row r="16" spans="1:6" x14ac:dyDescent="0.25">
      <c r="B16" s="31">
        <v>43897</v>
      </c>
      <c r="C16" s="32">
        <v>6</v>
      </c>
      <c r="D16" s="32">
        <v>3</v>
      </c>
      <c r="E16" s="32">
        <v>37</v>
      </c>
      <c r="F16" s="45">
        <v>12</v>
      </c>
    </row>
    <row r="17" spans="2:6" x14ac:dyDescent="0.25">
      <c r="B17" s="31">
        <v>43898</v>
      </c>
      <c r="C17" s="32">
        <v>6</v>
      </c>
      <c r="D17" s="32">
        <v>3</v>
      </c>
      <c r="E17" s="32">
        <v>37</v>
      </c>
      <c r="F17" s="45">
        <v>12</v>
      </c>
    </row>
    <row r="18" spans="2:6" x14ac:dyDescent="0.25">
      <c r="B18" s="31">
        <v>43899</v>
      </c>
      <c r="C18" s="32">
        <v>7</v>
      </c>
      <c r="D18" s="32">
        <v>4</v>
      </c>
      <c r="E18" s="32">
        <v>40</v>
      </c>
      <c r="F18" s="45">
        <v>15</v>
      </c>
    </row>
    <row r="19" spans="2:6" x14ac:dyDescent="0.25">
      <c r="B19" s="31">
        <v>43900</v>
      </c>
      <c r="C19" s="32">
        <v>8</v>
      </c>
      <c r="D19" s="32">
        <v>5</v>
      </c>
      <c r="E19" s="32">
        <v>44</v>
      </c>
      <c r="F19" s="45">
        <v>19</v>
      </c>
    </row>
    <row r="20" spans="2:6" x14ac:dyDescent="0.25">
      <c r="B20" s="31">
        <v>43901</v>
      </c>
      <c r="C20" s="32">
        <v>8</v>
      </c>
      <c r="D20" s="32">
        <v>5</v>
      </c>
      <c r="E20" s="32">
        <v>44</v>
      </c>
      <c r="F20" s="45">
        <v>19</v>
      </c>
    </row>
    <row r="21" spans="2:6" x14ac:dyDescent="0.25">
      <c r="B21" s="31">
        <v>43902</v>
      </c>
      <c r="C21" s="32">
        <v>8</v>
      </c>
      <c r="D21" s="32">
        <v>5</v>
      </c>
      <c r="E21" s="32">
        <v>44</v>
      </c>
      <c r="F21" s="45">
        <v>19</v>
      </c>
    </row>
    <row r="22" spans="2:6" x14ac:dyDescent="0.25">
      <c r="B22" s="31">
        <v>43903</v>
      </c>
      <c r="C22" s="32">
        <v>12</v>
      </c>
      <c r="D22" s="32">
        <v>7</v>
      </c>
      <c r="E22" s="32">
        <v>66</v>
      </c>
      <c r="F22" s="45">
        <v>27</v>
      </c>
    </row>
    <row r="23" spans="2:6" x14ac:dyDescent="0.25">
      <c r="B23" s="31">
        <v>43904</v>
      </c>
      <c r="C23" s="32">
        <v>12</v>
      </c>
      <c r="D23" s="32">
        <v>7</v>
      </c>
      <c r="E23" s="32">
        <v>66</v>
      </c>
      <c r="F23" s="45">
        <v>27</v>
      </c>
    </row>
    <row r="24" spans="2:6" x14ac:dyDescent="0.25">
      <c r="B24" s="31">
        <v>43905</v>
      </c>
      <c r="C24" s="32">
        <v>12</v>
      </c>
      <c r="D24" s="32">
        <v>7</v>
      </c>
      <c r="E24" s="32">
        <v>66</v>
      </c>
      <c r="F24" s="45">
        <v>27</v>
      </c>
    </row>
    <row r="25" spans="2:6" x14ac:dyDescent="0.25">
      <c r="B25" s="31">
        <v>43906</v>
      </c>
      <c r="C25" s="32">
        <v>14</v>
      </c>
      <c r="D25" s="57">
        <v>8</v>
      </c>
      <c r="E25" s="32">
        <v>72</v>
      </c>
      <c r="F25" s="58">
        <v>29</v>
      </c>
    </row>
    <row r="26" spans="2:6" x14ac:dyDescent="0.25">
      <c r="B26" s="31">
        <v>43907</v>
      </c>
      <c r="C26" s="32">
        <v>16</v>
      </c>
      <c r="D26" s="57">
        <v>8</v>
      </c>
      <c r="E26" s="32">
        <v>88</v>
      </c>
      <c r="F26" s="58">
        <v>29</v>
      </c>
    </row>
    <row r="27" spans="2:6" x14ac:dyDescent="0.25">
      <c r="B27" s="31">
        <v>43908</v>
      </c>
      <c r="C27" s="32">
        <v>20</v>
      </c>
      <c r="D27" s="57">
        <v>11</v>
      </c>
      <c r="E27" s="32">
        <v>196</v>
      </c>
      <c r="F27" s="58">
        <v>47</v>
      </c>
    </row>
    <row r="28" spans="2:6" x14ac:dyDescent="0.25">
      <c r="B28" s="31">
        <v>43909</v>
      </c>
      <c r="C28" s="32">
        <v>23</v>
      </c>
      <c r="D28" s="57">
        <v>12</v>
      </c>
      <c r="E28" s="32">
        <v>220</v>
      </c>
      <c r="F28" s="58">
        <v>51</v>
      </c>
    </row>
    <row r="29" spans="2:6" x14ac:dyDescent="0.25">
      <c r="B29" s="31">
        <v>43910</v>
      </c>
      <c r="C29" s="32">
        <v>26</v>
      </c>
      <c r="D29" s="57">
        <v>12</v>
      </c>
      <c r="E29" s="32">
        <v>321</v>
      </c>
      <c r="F29" s="58">
        <v>51</v>
      </c>
    </row>
    <row r="30" spans="2:6" x14ac:dyDescent="0.25">
      <c r="B30" s="31">
        <v>43911</v>
      </c>
      <c r="C30" s="32">
        <v>26</v>
      </c>
      <c r="D30" s="57">
        <v>12</v>
      </c>
      <c r="E30" s="32">
        <v>321</v>
      </c>
      <c r="F30" s="58">
        <v>51</v>
      </c>
    </row>
    <row r="31" spans="2:6" x14ac:dyDescent="0.25">
      <c r="B31" s="31">
        <v>43912</v>
      </c>
      <c r="C31" s="32">
        <v>26</v>
      </c>
      <c r="D31" s="57">
        <v>12</v>
      </c>
      <c r="E31" s="32">
        <v>321</v>
      </c>
      <c r="F31" s="58">
        <v>51</v>
      </c>
    </row>
    <row r="32" spans="2:6" x14ac:dyDescent="0.25">
      <c r="B32" s="31">
        <v>43913</v>
      </c>
      <c r="C32" s="32">
        <v>29</v>
      </c>
      <c r="D32" s="57">
        <v>12</v>
      </c>
      <c r="E32" s="32">
        <v>360</v>
      </c>
      <c r="F32" s="58">
        <v>51</v>
      </c>
    </row>
    <row r="33" spans="2:6" x14ac:dyDescent="0.25">
      <c r="B33" s="31">
        <v>43914</v>
      </c>
      <c r="C33" s="32">
        <v>32</v>
      </c>
      <c r="D33" s="57">
        <v>12</v>
      </c>
      <c r="E33" s="32">
        <v>390</v>
      </c>
      <c r="F33" s="58">
        <v>51</v>
      </c>
    </row>
    <row r="34" spans="2:6" x14ac:dyDescent="0.25">
      <c r="B34" s="31">
        <v>43915</v>
      </c>
      <c r="C34" s="32">
        <v>45</v>
      </c>
      <c r="D34" s="57">
        <v>20</v>
      </c>
      <c r="E34" s="32">
        <v>611</v>
      </c>
      <c r="F34" s="58">
        <v>102</v>
      </c>
    </row>
    <row r="35" spans="2:6" x14ac:dyDescent="0.25">
      <c r="B35" s="31">
        <v>43916</v>
      </c>
      <c r="C35" s="32">
        <v>47</v>
      </c>
      <c r="D35" s="57">
        <v>21</v>
      </c>
      <c r="E35" s="32">
        <v>650</v>
      </c>
      <c r="F35" s="58">
        <v>105</v>
      </c>
    </row>
    <row r="36" spans="2:6" x14ac:dyDescent="0.25">
      <c r="B36" s="31">
        <v>43917</v>
      </c>
      <c r="C36" s="32">
        <v>49</v>
      </c>
      <c r="D36" s="57">
        <v>21</v>
      </c>
      <c r="E36" s="32">
        <v>681</v>
      </c>
      <c r="F36" s="58">
        <v>105</v>
      </c>
    </row>
    <row r="37" spans="2:6" x14ac:dyDescent="0.25">
      <c r="B37" s="31">
        <v>43918</v>
      </c>
      <c r="C37" s="32">
        <v>49</v>
      </c>
      <c r="D37" s="57">
        <v>21</v>
      </c>
      <c r="E37" s="32">
        <v>681</v>
      </c>
      <c r="F37" s="58">
        <v>105</v>
      </c>
    </row>
    <row r="38" spans="2:6" x14ac:dyDescent="0.25">
      <c r="B38" s="31">
        <v>43919</v>
      </c>
      <c r="C38" s="32">
        <v>49</v>
      </c>
      <c r="D38" s="57">
        <v>21</v>
      </c>
      <c r="E38" s="32">
        <v>681</v>
      </c>
      <c r="F38" s="58">
        <v>105</v>
      </c>
    </row>
    <row r="39" spans="2:6" x14ac:dyDescent="0.25">
      <c r="B39" s="31">
        <v>43920</v>
      </c>
      <c r="C39" s="32">
        <v>53</v>
      </c>
      <c r="D39" s="57">
        <v>23</v>
      </c>
      <c r="E39" s="32">
        <v>761</v>
      </c>
      <c r="F39" s="58">
        <v>119</v>
      </c>
    </row>
    <row r="40" spans="2:6" x14ac:dyDescent="0.25">
      <c r="B40" s="33">
        <v>43921</v>
      </c>
      <c r="C40" s="30">
        <v>57</v>
      </c>
      <c r="D40" s="30">
        <v>26</v>
      </c>
      <c r="E40" s="30">
        <v>785</v>
      </c>
      <c r="F40" s="46">
        <v>139</v>
      </c>
    </row>
    <row r="41" spans="2:6" x14ac:dyDescent="0.25">
      <c r="B41" s="31">
        <v>43922</v>
      </c>
      <c r="C41" s="32">
        <v>2</v>
      </c>
      <c r="D41" s="32">
        <v>1</v>
      </c>
      <c r="E41" s="32">
        <v>13</v>
      </c>
      <c r="F41" s="45">
        <v>3</v>
      </c>
    </row>
    <row r="42" spans="2:6" x14ac:dyDescent="0.25">
      <c r="B42" s="31">
        <v>43923</v>
      </c>
      <c r="C42" s="32">
        <v>18</v>
      </c>
      <c r="D42" s="57">
        <v>10</v>
      </c>
      <c r="E42" s="32">
        <v>163</v>
      </c>
      <c r="F42" s="58">
        <v>52</v>
      </c>
    </row>
    <row r="43" spans="2:6" x14ac:dyDescent="0.25">
      <c r="B43" s="31">
        <v>43924</v>
      </c>
      <c r="C43" s="32">
        <v>21</v>
      </c>
      <c r="D43" s="57">
        <v>11</v>
      </c>
      <c r="E43" s="32">
        <v>195</v>
      </c>
      <c r="F43" s="58">
        <v>57</v>
      </c>
    </row>
    <row r="44" spans="2:6" x14ac:dyDescent="0.25">
      <c r="B44" s="31">
        <v>43925</v>
      </c>
      <c r="C44" s="32">
        <v>21</v>
      </c>
      <c r="D44" s="57">
        <v>11</v>
      </c>
      <c r="E44" s="32">
        <v>195</v>
      </c>
      <c r="F44" s="58">
        <v>57</v>
      </c>
    </row>
    <row r="45" spans="2:6" x14ac:dyDescent="0.25">
      <c r="B45" s="31">
        <v>43926</v>
      </c>
      <c r="C45" s="32">
        <v>21</v>
      </c>
      <c r="D45" s="57">
        <v>11</v>
      </c>
      <c r="E45" s="32">
        <v>195</v>
      </c>
      <c r="F45" s="58">
        <v>57</v>
      </c>
    </row>
    <row r="46" spans="2:6" x14ac:dyDescent="0.25">
      <c r="B46" s="31">
        <v>43927</v>
      </c>
      <c r="C46" s="32">
        <v>32</v>
      </c>
      <c r="D46" s="57">
        <v>18</v>
      </c>
      <c r="E46" s="32">
        <v>275</v>
      </c>
      <c r="F46" s="58">
        <v>88</v>
      </c>
    </row>
    <row r="47" spans="2:6" x14ac:dyDescent="0.25">
      <c r="B47" s="31">
        <v>43928</v>
      </c>
      <c r="C47" s="34">
        <v>43</v>
      </c>
      <c r="D47" s="57">
        <v>27</v>
      </c>
      <c r="E47" s="34">
        <v>349</v>
      </c>
      <c r="F47" s="58">
        <v>134</v>
      </c>
    </row>
    <row r="48" spans="2:6" x14ac:dyDescent="0.25">
      <c r="B48" s="31">
        <v>43929</v>
      </c>
      <c r="C48" s="32">
        <v>47</v>
      </c>
      <c r="D48" s="57">
        <v>29</v>
      </c>
      <c r="E48" s="32">
        <v>403</v>
      </c>
      <c r="F48" s="58">
        <v>139</v>
      </c>
    </row>
    <row r="49" spans="2:6" x14ac:dyDescent="0.25">
      <c r="B49" s="31">
        <v>43930</v>
      </c>
      <c r="C49" s="32">
        <v>49</v>
      </c>
      <c r="D49" s="57">
        <v>31</v>
      </c>
      <c r="E49" s="32">
        <v>409</v>
      </c>
      <c r="F49" s="58">
        <v>145</v>
      </c>
    </row>
    <row r="50" spans="2:6" x14ac:dyDescent="0.25">
      <c r="B50" s="31">
        <v>43931</v>
      </c>
      <c r="C50" s="32">
        <v>49</v>
      </c>
      <c r="D50" s="57">
        <v>31</v>
      </c>
      <c r="E50" s="32">
        <v>409</v>
      </c>
      <c r="F50" s="58">
        <v>145</v>
      </c>
    </row>
    <row r="51" spans="2:6" x14ac:dyDescent="0.25">
      <c r="B51" s="31">
        <v>43932</v>
      </c>
      <c r="C51" s="32">
        <v>49</v>
      </c>
      <c r="D51" s="57">
        <v>31</v>
      </c>
      <c r="E51" s="32">
        <v>409</v>
      </c>
      <c r="F51" s="58">
        <v>145</v>
      </c>
    </row>
    <row r="52" spans="2:6" x14ac:dyDescent="0.25">
      <c r="B52" s="31">
        <v>43933</v>
      </c>
      <c r="C52" s="32">
        <v>49</v>
      </c>
      <c r="D52" s="57">
        <v>31</v>
      </c>
      <c r="E52" s="32">
        <v>409</v>
      </c>
      <c r="F52" s="58">
        <v>145</v>
      </c>
    </row>
    <row r="53" spans="2:6" x14ac:dyDescent="0.25">
      <c r="B53" s="31">
        <v>43934</v>
      </c>
      <c r="C53" s="32">
        <v>51</v>
      </c>
      <c r="D53" s="57">
        <v>32</v>
      </c>
      <c r="E53" s="32">
        <v>424</v>
      </c>
      <c r="F53" s="58">
        <v>149</v>
      </c>
    </row>
    <row r="54" spans="2:6" x14ac:dyDescent="0.25">
      <c r="B54" s="31">
        <v>43935</v>
      </c>
      <c r="C54" s="32">
        <v>65</v>
      </c>
      <c r="D54" s="57">
        <v>41</v>
      </c>
      <c r="E54" s="32">
        <v>537</v>
      </c>
      <c r="F54" s="58">
        <v>194</v>
      </c>
    </row>
    <row r="55" spans="2:6" x14ac:dyDescent="0.25">
      <c r="B55" s="31">
        <v>43936</v>
      </c>
      <c r="C55" s="32">
        <v>69</v>
      </c>
      <c r="D55" s="57">
        <v>43</v>
      </c>
      <c r="E55" s="32">
        <v>600</v>
      </c>
      <c r="F55" s="58">
        <v>207</v>
      </c>
    </row>
    <row r="56" spans="2:6" x14ac:dyDescent="0.25">
      <c r="B56" s="31">
        <v>43937</v>
      </c>
      <c r="C56" s="32">
        <v>84</v>
      </c>
      <c r="D56" s="57">
        <v>50</v>
      </c>
      <c r="E56" s="32">
        <v>723</v>
      </c>
      <c r="F56" s="58">
        <v>240</v>
      </c>
    </row>
    <row r="57" spans="2:6" x14ac:dyDescent="0.25">
      <c r="B57" s="31">
        <v>43938</v>
      </c>
      <c r="C57" s="32">
        <v>89</v>
      </c>
      <c r="D57" s="57">
        <v>52</v>
      </c>
      <c r="E57" s="32">
        <v>757</v>
      </c>
      <c r="F57" s="58">
        <v>253</v>
      </c>
    </row>
    <row r="58" spans="2:6" x14ac:dyDescent="0.25">
      <c r="B58" s="31">
        <v>43939</v>
      </c>
      <c r="C58" s="32">
        <v>89</v>
      </c>
      <c r="D58" s="57">
        <v>52</v>
      </c>
      <c r="E58" s="32">
        <v>757</v>
      </c>
      <c r="F58" s="58">
        <v>253</v>
      </c>
    </row>
    <row r="59" spans="2:6" x14ac:dyDescent="0.25">
      <c r="B59" s="31">
        <v>43940</v>
      </c>
      <c r="C59" s="32">
        <v>89</v>
      </c>
      <c r="D59" s="57">
        <v>52</v>
      </c>
      <c r="E59" s="32">
        <v>757</v>
      </c>
      <c r="F59" s="58">
        <v>253</v>
      </c>
    </row>
    <row r="60" spans="2:6" x14ac:dyDescent="0.25">
      <c r="B60" s="31">
        <v>43941</v>
      </c>
      <c r="C60" s="32">
        <v>94</v>
      </c>
      <c r="D60" s="32">
        <v>53</v>
      </c>
      <c r="E60" s="32">
        <v>805</v>
      </c>
      <c r="F60" s="58">
        <v>255</v>
      </c>
    </row>
    <row r="61" spans="2:6" x14ac:dyDescent="0.25">
      <c r="B61" s="31">
        <v>43942</v>
      </c>
      <c r="C61" s="32">
        <v>100</v>
      </c>
      <c r="D61" s="32">
        <v>54</v>
      </c>
      <c r="E61" s="32">
        <v>897</v>
      </c>
      <c r="F61" s="45">
        <v>257</v>
      </c>
    </row>
    <row r="62" spans="2:6" x14ac:dyDescent="0.25">
      <c r="B62" s="31">
        <v>43943</v>
      </c>
      <c r="C62" s="32">
        <v>104</v>
      </c>
      <c r="D62" s="32">
        <v>56</v>
      </c>
      <c r="E62" s="32">
        <v>932</v>
      </c>
      <c r="F62" s="45">
        <v>269</v>
      </c>
    </row>
    <row r="63" spans="2:6" x14ac:dyDescent="0.25">
      <c r="B63" s="31">
        <v>43944</v>
      </c>
      <c r="C63" s="32">
        <v>115</v>
      </c>
      <c r="D63" s="32">
        <v>61</v>
      </c>
      <c r="E63" s="32">
        <v>1039</v>
      </c>
      <c r="F63" s="45">
        <v>294</v>
      </c>
    </row>
    <row r="64" spans="2:6" x14ac:dyDescent="0.25">
      <c r="B64" s="31">
        <v>43945</v>
      </c>
      <c r="C64" s="32">
        <v>120</v>
      </c>
      <c r="D64" s="32">
        <v>63</v>
      </c>
      <c r="E64" s="32">
        <v>1090</v>
      </c>
      <c r="F64" s="45">
        <v>305</v>
      </c>
    </row>
    <row r="65" spans="1:6" x14ac:dyDescent="0.25">
      <c r="B65" s="31">
        <v>43946</v>
      </c>
      <c r="C65" s="32">
        <v>120</v>
      </c>
      <c r="D65" s="32">
        <v>63</v>
      </c>
      <c r="E65" s="32">
        <v>1090</v>
      </c>
      <c r="F65" s="45">
        <v>305</v>
      </c>
    </row>
    <row r="66" spans="1:6" x14ac:dyDescent="0.25">
      <c r="B66" s="31">
        <v>43947</v>
      </c>
      <c r="C66" s="32">
        <v>120</v>
      </c>
      <c r="D66" s="32">
        <v>63</v>
      </c>
      <c r="E66" s="32">
        <v>1090</v>
      </c>
      <c r="F66" s="45">
        <v>305</v>
      </c>
    </row>
    <row r="67" spans="1:6" x14ac:dyDescent="0.25">
      <c r="B67" s="31">
        <v>43948</v>
      </c>
      <c r="C67" s="32">
        <v>123</v>
      </c>
      <c r="D67" s="32">
        <v>66</v>
      </c>
      <c r="E67" s="32">
        <v>1110</v>
      </c>
      <c r="F67" s="45">
        <v>325</v>
      </c>
    </row>
    <row r="68" spans="1:6" x14ac:dyDescent="0.25">
      <c r="B68" s="31">
        <v>43949</v>
      </c>
      <c r="C68" s="32">
        <v>130</v>
      </c>
      <c r="D68" s="32">
        <v>68</v>
      </c>
      <c r="E68" s="32">
        <v>1234</v>
      </c>
      <c r="F68" s="45">
        <v>338</v>
      </c>
    </row>
    <row r="69" spans="1:6" x14ac:dyDescent="0.25">
      <c r="B69" s="31">
        <v>43950</v>
      </c>
      <c r="C69" s="32">
        <v>133</v>
      </c>
      <c r="D69" s="32">
        <v>70</v>
      </c>
      <c r="E69" s="32">
        <v>1244</v>
      </c>
      <c r="F69" s="45">
        <v>345</v>
      </c>
    </row>
    <row r="70" spans="1:6" x14ac:dyDescent="0.25">
      <c r="B70" s="33">
        <v>43951</v>
      </c>
      <c r="C70" s="30">
        <v>140</v>
      </c>
      <c r="D70" s="30">
        <v>72</v>
      </c>
      <c r="E70" s="30">
        <v>1323</v>
      </c>
      <c r="F70" s="46">
        <v>355</v>
      </c>
    </row>
    <row r="71" spans="1:6" s="28" customFormat="1" x14ac:dyDescent="0.25">
      <c r="B71" s="31">
        <v>43952</v>
      </c>
      <c r="C71" s="32">
        <v>0</v>
      </c>
      <c r="D71" s="32">
        <v>0</v>
      </c>
      <c r="E71" s="32">
        <v>0</v>
      </c>
      <c r="F71" s="45">
        <v>0</v>
      </c>
    </row>
    <row r="72" spans="1:6" s="28" customFormat="1" x14ac:dyDescent="0.25">
      <c r="B72" s="31">
        <v>43953</v>
      </c>
      <c r="C72" s="32">
        <v>0</v>
      </c>
      <c r="D72" s="32">
        <v>0</v>
      </c>
      <c r="E72" s="32">
        <v>0</v>
      </c>
      <c r="F72" s="45">
        <v>0</v>
      </c>
    </row>
    <row r="73" spans="1:6" s="28" customFormat="1" x14ac:dyDescent="0.25">
      <c r="B73" s="31">
        <v>43954</v>
      </c>
      <c r="C73" s="32">
        <v>0</v>
      </c>
      <c r="D73" s="32">
        <v>0</v>
      </c>
      <c r="E73" s="32">
        <v>0</v>
      </c>
      <c r="F73" s="45">
        <v>0</v>
      </c>
    </row>
    <row r="74" spans="1:6" s="28" customFormat="1" x14ac:dyDescent="0.25">
      <c r="B74" s="31">
        <v>43955</v>
      </c>
      <c r="C74" s="32">
        <v>5</v>
      </c>
      <c r="D74" s="32">
        <v>1</v>
      </c>
      <c r="E74" s="32">
        <v>40</v>
      </c>
      <c r="F74" s="45">
        <v>4</v>
      </c>
    </row>
    <row r="75" spans="1:6" s="28" customFormat="1" x14ac:dyDescent="0.25">
      <c r="B75" s="31">
        <v>43956</v>
      </c>
      <c r="C75" s="32">
        <v>8</v>
      </c>
      <c r="D75" s="32">
        <v>3</v>
      </c>
      <c r="E75" s="32">
        <v>49</v>
      </c>
      <c r="F75" s="45">
        <v>10</v>
      </c>
    </row>
    <row r="76" spans="1:6" s="28" customFormat="1" x14ac:dyDescent="0.25">
      <c r="B76" s="31">
        <v>43957</v>
      </c>
      <c r="C76" s="32">
        <v>12</v>
      </c>
      <c r="D76" s="32">
        <v>4</v>
      </c>
      <c r="E76" s="32">
        <v>89</v>
      </c>
      <c r="F76" s="45">
        <v>16</v>
      </c>
    </row>
    <row r="77" spans="1:6" s="28" customFormat="1" ht="15.75" thickBot="1" x14ac:dyDescent="0.3">
      <c r="B77" s="135">
        <v>43958</v>
      </c>
      <c r="C77" s="59">
        <v>14</v>
      </c>
      <c r="D77" s="59">
        <v>4</v>
      </c>
      <c r="E77" s="59">
        <v>104</v>
      </c>
      <c r="F77" s="60">
        <v>16</v>
      </c>
    </row>
    <row r="79" spans="1:6" x14ac:dyDescent="0.25">
      <c r="A79" s="36" t="s">
        <v>116</v>
      </c>
    </row>
    <row r="80" spans="1:6" x14ac:dyDescent="0.25">
      <c r="A80" s="65" t="s">
        <v>141</v>
      </c>
    </row>
    <row r="81" spans="1:6" ht="30" customHeight="1" x14ac:dyDescent="0.25">
      <c r="A81" s="124" t="s">
        <v>154</v>
      </c>
      <c r="B81" s="124"/>
      <c r="C81" s="124"/>
      <c r="D81" s="124"/>
      <c r="E81" s="124"/>
      <c r="F81" s="124"/>
    </row>
    <row r="82" spans="1:6" x14ac:dyDescent="0.25">
      <c r="A82" s="123" t="s">
        <v>148</v>
      </c>
      <c r="B82" s="123"/>
      <c r="C82" s="123"/>
      <c r="D82" s="123"/>
      <c r="E82" s="123"/>
      <c r="F82" s="123"/>
    </row>
    <row r="83" spans="1:6" x14ac:dyDescent="0.25">
      <c r="A83" s="123"/>
      <c r="B83" s="123"/>
      <c r="C83" s="123"/>
      <c r="D83" s="123"/>
      <c r="E83" s="123"/>
      <c r="F83" s="123"/>
    </row>
    <row r="84" spans="1:6" x14ac:dyDescent="0.25">
      <c r="A84" s="123"/>
      <c r="B84" s="123"/>
      <c r="C84" s="123"/>
      <c r="D84" s="123"/>
      <c r="E84" s="123"/>
      <c r="F84" s="123"/>
    </row>
  </sheetData>
  <mergeCells count="4">
    <mergeCell ref="C7:D7"/>
    <mergeCell ref="E7:F7"/>
    <mergeCell ref="A82:F84"/>
    <mergeCell ref="A81:F8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135</v>
      </c>
    </row>
    <row r="2" spans="1:5" x14ac:dyDescent="0.25">
      <c r="A2" s="3" t="s">
        <v>136</v>
      </c>
    </row>
    <row r="3" spans="1:5" s="28" customFormat="1" x14ac:dyDescent="0.25">
      <c r="A3" s="3" t="s">
        <v>167</v>
      </c>
    </row>
    <row r="4" spans="1:5" x14ac:dyDescent="0.25">
      <c r="A4" s="3"/>
    </row>
    <row r="5" spans="1:5" x14ac:dyDescent="0.25">
      <c r="A5" s="3" t="s">
        <v>137</v>
      </c>
    </row>
    <row r="6" spans="1:5" x14ac:dyDescent="0.25">
      <c r="A6" s="28"/>
    </row>
    <row r="7" spans="1:5" ht="45" x14ac:dyDescent="0.25">
      <c r="B7" s="28"/>
      <c r="C7" s="79" t="s">
        <v>139</v>
      </c>
      <c r="D7" s="79" t="s">
        <v>140</v>
      </c>
      <c r="E7" s="79" t="s">
        <v>138</v>
      </c>
    </row>
    <row r="8" spans="1:5" x14ac:dyDescent="0.25">
      <c r="B8" s="80">
        <v>43891</v>
      </c>
      <c r="C8" s="81">
        <v>2</v>
      </c>
      <c r="D8" s="81">
        <v>0</v>
      </c>
      <c r="E8" s="81">
        <v>293016</v>
      </c>
    </row>
    <row r="9" spans="1:5" x14ac:dyDescent="0.25">
      <c r="B9" s="80">
        <v>43892</v>
      </c>
      <c r="C9" s="81">
        <v>2775</v>
      </c>
      <c r="D9" s="81">
        <v>717</v>
      </c>
      <c r="E9" s="81">
        <v>294549</v>
      </c>
    </row>
    <row r="10" spans="1:5" x14ac:dyDescent="0.25">
      <c r="B10" s="80">
        <v>43893</v>
      </c>
      <c r="C10" s="81">
        <v>2279</v>
      </c>
      <c r="D10" s="81">
        <v>565</v>
      </c>
      <c r="E10" s="81">
        <v>295183</v>
      </c>
    </row>
    <row r="11" spans="1:5" x14ac:dyDescent="0.25">
      <c r="B11" s="80">
        <v>43894</v>
      </c>
      <c r="C11" s="81">
        <v>2043</v>
      </c>
      <c r="D11" s="81">
        <v>503</v>
      </c>
      <c r="E11" s="81">
        <v>295788</v>
      </c>
    </row>
    <row r="12" spans="1:5" x14ac:dyDescent="0.25">
      <c r="B12" s="80">
        <v>43895</v>
      </c>
      <c r="C12" s="81">
        <v>2080</v>
      </c>
      <c r="D12" s="81">
        <v>507</v>
      </c>
      <c r="E12" s="81">
        <v>296315</v>
      </c>
    </row>
    <row r="13" spans="1:5" x14ac:dyDescent="0.25">
      <c r="B13" s="80">
        <v>43896</v>
      </c>
      <c r="C13" s="81">
        <v>1934</v>
      </c>
      <c r="D13" s="81">
        <v>586</v>
      </c>
      <c r="E13" s="81">
        <v>296644</v>
      </c>
    </row>
    <row r="14" spans="1:5" x14ac:dyDescent="0.25">
      <c r="B14" s="80">
        <v>43897</v>
      </c>
      <c r="C14" s="81">
        <v>14</v>
      </c>
      <c r="D14" s="81">
        <v>16</v>
      </c>
      <c r="E14" s="81">
        <v>296644</v>
      </c>
    </row>
    <row r="15" spans="1:5" x14ac:dyDescent="0.25">
      <c r="B15" s="80">
        <v>43898</v>
      </c>
      <c r="C15" s="81">
        <v>2</v>
      </c>
      <c r="D15" s="81">
        <v>1</v>
      </c>
      <c r="E15" s="81">
        <v>296644</v>
      </c>
    </row>
    <row r="16" spans="1:5" x14ac:dyDescent="0.25">
      <c r="B16" s="80">
        <v>43899</v>
      </c>
      <c r="C16" s="81">
        <v>2243</v>
      </c>
      <c r="D16" s="81">
        <v>607</v>
      </c>
      <c r="E16" s="81">
        <v>297880</v>
      </c>
    </row>
    <row r="17" spans="2:5" x14ac:dyDescent="0.25">
      <c r="B17" s="80">
        <v>43900</v>
      </c>
      <c r="C17" s="81">
        <v>1970</v>
      </c>
      <c r="D17" s="81">
        <v>477</v>
      </c>
      <c r="E17" s="81">
        <v>297824</v>
      </c>
    </row>
    <row r="18" spans="2:5" x14ac:dyDescent="0.25">
      <c r="B18" s="80">
        <v>43901</v>
      </c>
      <c r="C18" s="81">
        <v>1755</v>
      </c>
      <c r="D18" s="81">
        <v>438</v>
      </c>
      <c r="E18" s="81">
        <v>298133</v>
      </c>
    </row>
    <row r="19" spans="2:5" x14ac:dyDescent="0.25">
      <c r="B19" s="80">
        <v>43902</v>
      </c>
      <c r="C19" s="81">
        <v>1675</v>
      </c>
      <c r="D19" s="81">
        <v>544</v>
      </c>
      <c r="E19" s="81">
        <v>298253</v>
      </c>
    </row>
    <row r="20" spans="2:5" x14ac:dyDescent="0.25">
      <c r="B20" s="80">
        <v>43903</v>
      </c>
      <c r="C20" s="81">
        <v>1551</v>
      </c>
      <c r="D20" s="81">
        <v>339</v>
      </c>
      <c r="E20" s="81">
        <v>298654</v>
      </c>
    </row>
    <row r="21" spans="2:5" x14ac:dyDescent="0.25">
      <c r="B21" s="80">
        <v>43904</v>
      </c>
      <c r="C21" s="81">
        <v>14</v>
      </c>
      <c r="D21" s="81">
        <v>0</v>
      </c>
      <c r="E21" s="81">
        <v>298654</v>
      </c>
    </row>
    <row r="22" spans="2:5" x14ac:dyDescent="0.25">
      <c r="B22" s="80">
        <v>43905</v>
      </c>
      <c r="C22" s="81">
        <v>3</v>
      </c>
      <c r="D22" s="81">
        <v>0</v>
      </c>
      <c r="E22" s="81">
        <v>298654</v>
      </c>
    </row>
    <row r="23" spans="2:5" x14ac:dyDescent="0.25">
      <c r="B23" s="80">
        <v>43906</v>
      </c>
      <c r="C23" s="82">
        <v>1604</v>
      </c>
      <c r="D23" s="82">
        <v>312</v>
      </c>
      <c r="E23" s="81">
        <v>300636</v>
      </c>
    </row>
    <row r="24" spans="2:5" x14ac:dyDescent="0.25">
      <c r="B24" s="80">
        <v>43907</v>
      </c>
      <c r="C24" s="82">
        <v>1612</v>
      </c>
      <c r="D24" s="82">
        <v>334</v>
      </c>
      <c r="E24" s="81">
        <v>301618</v>
      </c>
    </row>
    <row r="25" spans="2:5" x14ac:dyDescent="0.25">
      <c r="B25" s="80">
        <v>43908</v>
      </c>
      <c r="C25" s="82">
        <v>2187</v>
      </c>
      <c r="D25" s="82">
        <v>203</v>
      </c>
      <c r="E25" s="81">
        <v>303080</v>
      </c>
    </row>
    <row r="26" spans="2:5" x14ac:dyDescent="0.25">
      <c r="B26" s="80">
        <v>43909</v>
      </c>
      <c r="C26" s="82">
        <v>2410</v>
      </c>
      <c r="D26" s="82">
        <v>127</v>
      </c>
      <c r="E26" s="81">
        <v>305079</v>
      </c>
    </row>
    <row r="27" spans="2:5" x14ac:dyDescent="0.25">
      <c r="B27" s="80">
        <v>43910</v>
      </c>
      <c r="C27" s="82">
        <v>2519</v>
      </c>
      <c r="D27" s="82">
        <v>151</v>
      </c>
      <c r="E27" s="81">
        <v>307464</v>
      </c>
    </row>
    <row r="28" spans="2:5" x14ac:dyDescent="0.25">
      <c r="B28" s="80">
        <v>43911</v>
      </c>
      <c r="C28" s="82">
        <v>81</v>
      </c>
      <c r="D28" s="82">
        <v>0</v>
      </c>
      <c r="E28" s="81">
        <v>307464</v>
      </c>
    </row>
    <row r="29" spans="2:5" x14ac:dyDescent="0.25">
      <c r="B29" s="80">
        <v>43912</v>
      </c>
      <c r="C29" s="82">
        <v>40</v>
      </c>
      <c r="D29" s="82">
        <v>0</v>
      </c>
      <c r="E29" s="81">
        <v>307464</v>
      </c>
    </row>
    <row r="30" spans="2:5" x14ac:dyDescent="0.25">
      <c r="B30" s="80">
        <v>43913</v>
      </c>
      <c r="C30" s="82">
        <v>2959</v>
      </c>
      <c r="D30" s="82">
        <v>123</v>
      </c>
      <c r="E30" s="81">
        <v>312038</v>
      </c>
    </row>
    <row r="31" spans="2:5" x14ac:dyDescent="0.25">
      <c r="B31" s="80">
        <v>43914</v>
      </c>
      <c r="C31" s="82">
        <v>2920</v>
      </c>
      <c r="D31" s="82">
        <v>90</v>
      </c>
      <c r="E31" s="81">
        <v>314798</v>
      </c>
    </row>
    <row r="32" spans="2:5" x14ac:dyDescent="0.25">
      <c r="B32" s="80">
        <v>43915</v>
      </c>
      <c r="C32" s="82">
        <v>3064</v>
      </c>
      <c r="D32" s="82">
        <v>154</v>
      </c>
      <c r="E32" s="81">
        <v>317686</v>
      </c>
    </row>
    <row r="33" spans="2:5" x14ac:dyDescent="0.25">
      <c r="B33" s="80">
        <v>43916</v>
      </c>
      <c r="C33" s="82">
        <v>2865</v>
      </c>
      <c r="D33" s="82">
        <v>201</v>
      </c>
      <c r="E33" s="81">
        <v>320504</v>
      </c>
    </row>
    <row r="34" spans="2:5" x14ac:dyDescent="0.25">
      <c r="B34" s="80">
        <v>43917</v>
      </c>
      <c r="C34" s="82">
        <v>2755</v>
      </c>
      <c r="D34" s="82">
        <v>105</v>
      </c>
      <c r="E34" s="81">
        <v>323164</v>
      </c>
    </row>
    <row r="35" spans="2:5" x14ac:dyDescent="0.25">
      <c r="B35" s="80">
        <v>43918</v>
      </c>
      <c r="C35" s="82">
        <v>71</v>
      </c>
      <c r="D35" s="82">
        <v>0</v>
      </c>
      <c r="E35" s="81">
        <v>323164</v>
      </c>
    </row>
    <row r="36" spans="2:5" x14ac:dyDescent="0.25">
      <c r="B36" s="80">
        <v>43919</v>
      </c>
      <c r="C36" s="82">
        <v>47</v>
      </c>
      <c r="D36" s="82">
        <v>9</v>
      </c>
      <c r="E36" s="81">
        <v>323164</v>
      </c>
    </row>
    <row r="37" spans="2:5" x14ac:dyDescent="0.25">
      <c r="B37" s="80">
        <v>43920</v>
      </c>
      <c r="C37" s="82">
        <v>3155</v>
      </c>
      <c r="D37" s="82">
        <v>141</v>
      </c>
      <c r="E37" s="81">
        <v>322117</v>
      </c>
    </row>
    <row r="38" spans="2:5" x14ac:dyDescent="0.25">
      <c r="B38" s="80">
        <v>43921</v>
      </c>
      <c r="C38" s="82">
        <v>2803</v>
      </c>
      <c r="D38" s="82">
        <v>106</v>
      </c>
      <c r="E38" s="81">
        <v>321164</v>
      </c>
    </row>
    <row r="39" spans="2:5" x14ac:dyDescent="0.25">
      <c r="B39" s="80">
        <v>43922</v>
      </c>
      <c r="C39" s="82">
        <v>3970</v>
      </c>
      <c r="D39" s="82">
        <v>129</v>
      </c>
      <c r="E39" s="81">
        <v>324926</v>
      </c>
    </row>
    <row r="40" spans="2:5" x14ac:dyDescent="0.25">
      <c r="B40" s="80">
        <v>43923</v>
      </c>
      <c r="C40" s="82">
        <v>4063</v>
      </c>
      <c r="D40" s="82">
        <v>142</v>
      </c>
      <c r="E40" s="81">
        <v>329260</v>
      </c>
    </row>
    <row r="41" spans="2:5" x14ac:dyDescent="0.25">
      <c r="B41" s="80">
        <v>43924</v>
      </c>
      <c r="C41" s="82">
        <v>3863</v>
      </c>
      <c r="D41" s="82">
        <v>108</v>
      </c>
      <c r="E41" s="81">
        <v>333446</v>
      </c>
    </row>
    <row r="42" spans="2:5" x14ac:dyDescent="0.25">
      <c r="B42" s="80">
        <v>43925</v>
      </c>
      <c r="C42" s="82">
        <v>167</v>
      </c>
      <c r="D42" s="82">
        <v>5</v>
      </c>
      <c r="E42" s="81">
        <v>333446</v>
      </c>
    </row>
    <row r="43" spans="2:5" x14ac:dyDescent="0.25">
      <c r="B43" s="80">
        <v>43926</v>
      </c>
      <c r="C43" s="82">
        <v>131</v>
      </c>
      <c r="D43" s="82">
        <v>10</v>
      </c>
      <c r="E43" s="81">
        <v>333446</v>
      </c>
    </row>
    <row r="44" spans="2:5" x14ac:dyDescent="0.25">
      <c r="B44" s="80">
        <v>43927</v>
      </c>
      <c r="C44" s="82">
        <v>4207</v>
      </c>
      <c r="D44" s="82">
        <v>95</v>
      </c>
      <c r="E44" s="81">
        <v>339127</v>
      </c>
    </row>
    <row r="45" spans="2:5" x14ac:dyDescent="0.25">
      <c r="B45" s="80">
        <v>43928</v>
      </c>
      <c r="C45" s="82">
        <v>3716</v>
      </c>
      <c r="D45" s="82">
        <v>125</v>
      </c>
      <c r="E45" s="81">
        <v>342660</v>
      </c>
    </row>
    <row r="46" spans="2:5" x14ac:dyDescent="0.25">
      <c r="B46" s="80">
        <v>43929</v>
      </c>
      <c r="C46" s="82">
        <v>3823</v>
      </c>
      <c r="D46" s="82">
        <v>72</v>
      </c>
      <c r="E46" s="81">
        <v>346377</v>
      </c>
    </row>
    <row r="47" spans="2:5" x14ac:dyDescent="0.25">
      <c r="B47" s="80">
        <v>43930</v>
      </c>
      <c r="C47" s="82">
        <v>1893</v>
      </c>
      <c r="D47" s="82">
        <v>26</v>
      </c>
      <c r="E47" s="81">
        <v>348669</v>
      </c>
    </row>
    <row r="48" spans="2:5" x14ac:dyDescent="0.25">
      <c r="B48" s="80">
        <v>43931</v>
      </c>
      <c r="C48" s="82">
        <v>330</v>
      </c>
      <c r="D48" s="82">
        <v>2</v>
      </c>
      <c r="E48" s="81">
        <v>348669</v>
      </c>
    </row>
    <row r="49" spans="2:5" x14ac:dyDescent="0.25">
      <c r="B49" s="80">
        <v>43932</v>
      </c>
      <c r="C49" s="82">
        <v>142</v>
      </c>
      <c r="D49" s="82">
        <v>1</v>
      </c>
      <c r="E49" s="81">
        <v>348669</v>
      </c>
    </row>
    <row r="50" spans="2:5" x14ac:dyDescent="0.25">
      <c r="B50" s="80">
        <v>43933</v>
      </c>
      <c r="C50" s="82">
        <v>41</v>
      </c>
      <c r="D50" s="82">
        <v>0</v>
      </c>
      <c r="E50" s="81">
        <v>348669</v>
      </c>
    </row>
    <row r="51" spans="2:5" x14ac:dyDescent="0.25">
      <c r="B51" s="80">
        <v>43934</v>
      </c>
      <c r="C51" s="82">
        <v>1818</v>
      </c>
      <c r="D51" s="82">
        <v>98</v>
      </c>
      <c r="E51" s="81">
        <v>353119</v>
      </c>
    </row>
    <row r="52" spans="2:5" x14ac:dyDescent="0.25">
      <c r="B52" s="80">
        <v>43935</v>
      </c>
      <c r="C52" s="82">
        <v>4128</v>
      </c>
      <c r="D52" s="82">
        <v>144</v>
      </c>
      <c r="E52" s="81">
        <v>356629</v>
      </c>
    </row>
    <row r="53" spans="2:5" x14ac:dyDescent="0.25">
      <c r="B53" s="80">
        <v>43936</v>
      </c>
      <c r="C53" s="82">
        <v>3274</v>
      </c>
      <c r="D53" s="82">
        <v>153</v>
      </c>
      <c r="E53" s="81">
        <v>359316</v>
      </c>
    </row>
    <row r="54" spans="2:5" x14ac:dyDescent="0.25">
      <c r="B54" s="80">
        <v>43937</v>
      </c>
      <c r="C54" s="82">
        <v>2966</v>
      </c>
      <c r="D54" s="82">
        <v>112</v>
      </c>
      <c r="E54" s="81">
        <v>361669</v>
      </c>
    </row>
    <row r="55" spans="2:5" x14ac:dyDescent="0.25">
      <c r="B55" s="80">
        <v>43938</v>
      </c>
      <c r="C55" s="82">
        <v>3011</v>
      </c>
      <c r="D55" s="82">
        <v>120</v>
      </c>
      <c r="E55" s="81">
        <v>364339</v>
      </c>
    </row>
    <row r="56" spans="2:5" x14ac:dyDescent="0.25">
      <c r="B56" s="80">
        <v>43939</v>
      </c>
      <c r="C56" s="82">
        <v>156</v>
      </c>
      <c r="D56" s="82">
        <v>1</v>
      </c>
      <c r="E56" s="81">
        <v>364339</v>
      </c>
    </row>
    <row r="57" spans="2:5" x14ac:dyDescent="0.25">
      <c r="B57" s="80">
        <v>43940</v>
      </c>
      <c r="C57" s="82">
        <v>126</v>
      </c>
      <c r="D57" s="82">
        <v>2</v>
      </c>
      <c r="E57" s="81">
        <v>364339</v>
      </c>
    </row>
    <row r="58" spans="2:5" x14ac:dyDescent="0.25">
      <c r="B58" s="80">
        <v>43941</v>
      </c>
      <c r="C58" s="82">
        <v>3082</v>
      </c>
      <c r="D58" s="82">
        <v>200</v>
      </c>
      <c r="E58" s="81">
        <v>368305</v>
      </c>
    </row>
    <row r="59" spans="2:5" x14ac:dyDescent="0.25">
      <c r="B59" s="80">
        <v>43942</v>
      </c>
      <c r="C59" s="82">
        <v>2965</v>
      </c>
      <c r="D59" s="82">
        <v>124</v>
      </c>
      <c r="E59" s="81">
        <v>370811</v>
      </c>
    </row>
    <row r="60" spans="2:5" x14ac:dyDescent="0.25">
      <c r="B60" s="80">
        <v>43943</v>
      </c>
      <c r="C60" s="82">
        <v>2598</v>
      </c>
      <c r="D60" s="82">
        <v>224</v>
      </c>
      <c r="E60" s="81">
        <v>372934</v>
      </c>
    </row>
    <row r="61" spans="2:5" x14ac:dyDescent="0.25">
      <c r="B61" s="80">
        <v>43944</v>
      </c>
      <c r="C61" s="82">
        <v>2452</v>
      </c>
      <c r="D61" s="82">
        <v>200</v>
      </c>
      <c r="E61" s="81">
        <v>374802</v>
      </c>
    </row>
    <row r="62" spans="2:5" x14ac:dyDescent="0.25">
      <c r="B62" s="80">
        <v>43945</v>
      </c>
      <c r="C62" s="82">
        <v>2093</v>
      </c>
      <c r="D62" s="82">
        <v>192</v>
      </c>
      <c r="E62" s="81">
        <v>377484</v>
      </c>
    </row>
    <row r="63" spans="2:5" x14ac:dyDescent="0.25">
      <c r="B63" s="80">
        <v>43946</v>
      </c>
      <c r="C63" s="82">
        <v>69</v>
      </c>
      <c r="D63" s="82">
        <v>0</v>
      </c>
      <c r="E63" s="81">
        <v>377484</v>
      </c>
    </row>
    <row r="64" spans="2:5" x14ac:dyDescent="0.25">
      <c r="B64" s="80">
        <v>43947</v>
      </c>
      <c r="C64" s="82">
        <v>82</v>
      </c>
      <c r="D64" s="82">
        <v>0</v>
      </c>
      <c r="E64" s="81">
        <v>377484</v>
      </c>
    </row>
    <row r="65" spans="1:5" x14ac:dyDescent="0.25">
      <c r="B65" s="80">
        <v>43948</v>
      </c>
      <c r="C65" s="82">
        <v>2370</v>
      </c>
      <c r="D65" s="82">
        <v>230</v>
      </c>
      <c r="E65" s="81">
        <v>379171</v>
      </c>
    </row>
    <row r="66" spans="1:5" x14ac:dyDescent="0.25">
      <c r="B66" s="80">
        <v>43949</v>
      </c>
      <c r="C66" s="82">
        <v>2133</v>
      </c>
      <c r="D66" s="82">
        <v>123</v>
      </c>
      <c r="E66" s="81">
        <v>380832</v>
      </c>
    </row>
    <row r="67" spans="1:5" x14ac:dyDescent="0.25">
      <c r="B67" s="80">
        <v>43950</v>
      </c>
      <c r="C67" s="82">
        <v>2052</v>
      </c>
      <c r="D67" s="82">
        <v>228</v>
      </c>
      <c r="E67" s="81">
        <v>372875</v>
      </c>
    </row>
    <row r="68" spans="1:5" x14ac:dyDescent="0.25">
      <c r="B68" s="80">
        <v>43951</v>
      </c>
      <c r="C68" s="82">
        <v>1922</v>
      </c>
      <c r="D68" s="82">
        <v>174</v>
      </c>
      <c r="E68" s="81">
        <v>368925</v>
      </c>
    </row>
    <row r="69" spans="1:5" s="28" customFormat="1" x14ac:dyDescent="0.25">
      <c r="B69" s="80">
        <v>43952</v>
      </c>
      <c r="C69" s="82">
        <v>123</v>
      </c>
      <c r="D69" s="82">
        <v>5</v>
      </c>
      <c r="E69" s="81">
        <v>368925</v>
      </c>
    </row>
    <row r="70" spans="1:5" s="28" customFormat="1" x14ac:dyDescent="0.25">
      <c r="B70" s="80">
        <v>43953</v>
      </c>
      <c r="C70" s="82">
        <v>105</v>
      </c>
      <c r="D70" s="82">
        <v>0</v>
      </c>
      <c r="E70" s="81">
        <v>368925</v>
      </c>
    </row>
    <row r="71" spans="1:5" s="28" customFormat="1" x14ac:dyDescent="0.25">
      <c r="B71" s="80">
        <v>43954</v>
      </c>
      <c r="C71" s="82">
        <v>77</v>
      </c>
      <c r="D71" s="82">
        <v>0</v>
      </c>
      <c r="E71" s="81">
        <v>371067</v>
      </c>
    </row>
    <row r="72" spans="1:5" s="28" customFormat="1" x14ac:dyDescent="0.25">
      <c r="B72" s="80">
        <v>43955</v>
      </c>
      <c r="C72" s="82">
        <v>3065</v>
      </c>
      <c r="D72" s="82">
        <v>218</v>
      </c>
      <c r="E72" s="81">
        <v>373228</v>
      </c>
    </row>
    <row r="73" spans="1:5" s="28" customFormat="1" x14ac:dyDescent="0.25">
      <c r="B73" s="80">
        <v>43956</v>
      </c>
      <c r="C73" s="82">
        <v>2846</v>
      </c>
      <c r="D73" s="82">
        <v>191</v>
      </c>
      <c r="E73" s="81">
        <v>375284</v>
      </c>
    </row>
    <row r="74" spans="1:5" s="28" customFormat="1" x14ac:dyDescent="0.25">
      <c r="B74" s="80">
        <v>43957</v>
      </c>
      <c r="C74" s="82">
        <v>2630</v>
      </c>
      <c r="D74" s="82">
        <v>262</v>
      </c>
      <c r="E74" s="81">
        <v>377123</v>
      </c>
    </row>
    <row r="75" spans="1:5" s="28" customFormat="1" x14ac:dyDescent="0.25">
      <c r="B75" s="80">
        <v>43958</v>
      </c>
      <c r="C75" s="82">
        <v>2441</v>
      </c>
      <c r="D75" s="82">
        <v>252</v>
      </c>
      <c r="E75" s="81">
        <v>378721</v>
      </c>
    </row>
    <row r="77" spans="1:5" s="83" customFormat="1" x14ac:dyDescent="0.25">
      <c r="A77" s="28" t="s">
        <v>144</v>
      </c>
      <c r="B77" s="28"/>
      <c r="C77" s="28"/>
      <c r="D77" s="28"/>
      <c r="E77" s="28"/>
    </row>
    <row r="78" spans="1:5" s="83" customFormat="1" x14ac:dyDescent="0.25">
      <c r="A78" s="84" t="s">
        <v>141</v>
      </c>
      <c r="B78" s="84"/>
      <c r="C78" s="84"/>
      <c r="D78" s="84"/>
      <c r="E78" s="84"/>
    </row>
    <row r="79" spans="1:5" s="83" customFormat="1" ht="24" customHeight="1" x14ac:dyDescent="0.25">
      <c r="A79" s="125" t="s">
        <v>142</v>
      </c>
      <c r="B79" s="125"/>
      <c r="C79" s="125"/>
      <c r="D79" s="125"/>
      <c r="E79" s="125"/>
    </row>
    <row r="80" spans="1:5" s="83" customFormat="1" ht="24" customHeight="1" x14ac:dyDescent="0.25">
      <c r="A80" s="125"/>
      <c r="B80" s="125"/>
      <c r="C80" s="125"/>
      <c r="D80" s="125"/>
      <c r="E80" s="125"/>
    </row>
    <row r="81" spans="1:5" s="83" customFormat="1" ht="24" customHeight="1" x14ac:dyDescent="0.25">
      <c r="A81" s="126" t="s">
        <v>143</v>
      </c>
      <c r="B81" s="126"/>
      <c r="C81" s="126"/>
      <c r="D81" s="126"/>
      <c r="E81" s="126"/>
    </row>
    <row r="82" spans="1:5" s="83" customFormat="1" ht="24" customHeight="1" x14ac:dyDescent="0.25">
      <c r="A82" s="126"/>
      <c r="B82" s="126"/>
      <c r="C82" s="126"/>
      <c r="D82" s="126"/>
      <c r="E82" s="126"/>
    </row>
  </sheetData>
  <mergeCells count="2">
    <mergeCell ref="A79:E80"/>
    <mergeCell ref="A81:E8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7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134</v>
      </c>
    </row>
    <row r="2" spans="1:3" x14ac:dyDescent="0.25">
      <c r="A2" s="3"/>
    </row>
    <row r="3" spans="1:3" x14ac:dyDescent="0.25">
      <c r="A3" s="35" t="s">
        <v>133</v>
      </c>
    </row>
    <row r="4" spans="1:3" x14ac:dyDescent="0.25">
      <c r="A4" s="35"/>
    </row>
    <row r="5" spans="1:3" x14ac:dyDescent="0.25">
      <c r="A5" s="1" t="s">
        <v>160</v>
      </c>
    </row>
    <row r="7" spans="1:3" x14ac:dyDescent="0.25">
      <c r="B7" s="127" t="s">
        <v>49</v>
      </c>
      <c r="C7" s="127"/>
    </row>
    <row r="8" spans="1:3" x14ac:dyDescent="0.25">
      <c r="B8" s="128">
        <v>2020</v>
      </c>
      <c r="C8" s="129"/>
    </row>
    <row r="9" spans="1:3" x14ac:dyDescent="0.25">
      <c r="B9" s="38" t="s">
        <v>50</v>
      </c>
      <c r="C9" s="38" t="s">
        <v>51</v>
      </c>
    </row>
    <row r="10" spans="1:3" x14ac:dyDescent="0.25">
      <c r="A10" s="11">
        <v>43891</v>
      </c>
      <c r="B10" s="16">
        <v>253</v>
      </c>
      <c r="C10" s="12">
        <f>+B10</f>
        <v>253</v>
      </c>
    </row>
    <row r="11" spans="1:3" x14ac:dyDescent="0.25">
      <c r="A11" s="11">
        <v>43892</v>
      </c>
      <c r="B11" s="16">
        <v>2565</v>
      </c>
      <c r="C11" s="12">
        <f t="shared" ref="C11:C75" si="0">+C10+B11</f>
        <v>2818</v>
      </c>
    </row>
    <row r="12" spans="1:3" x14ac:dyDescent="0.25">
      <c r="A12" s="11">
        <v>43893</v>
      </c>
      <c r="B12" s="16">
        <v>1420</v>
      </c>
      <c r="C12" s="12">
        <f t="shared" si="0"/>
        <v>4238</v>
      </c>
    </row>
    <row r="13" spans="1:3" x14ac:dyDescent="0.25">
      <c r="A13" s="11">
        <v>43894</v>
      </c>
      <c r="B13" s="16">
        <v>1136</v>
      </c>
      <c r="C13" s="12">
        <f t="shared" si="0"/>
        <v>5374</v>
      </c>
    </row>
    <row r="14" spans="1:3" x14ac:dyDescent="0.25">
      <c r="A14" s="11">
        <v>43895</v>
      </c>
      <c r="B14" s="16">
        <v>1183</v>
      </c>
      <c r="C14" s="12">
        <f t="shared" si="0"/>
        <v>6557</v>
      </c>
    </row>
    <row r="15" spans="1:3" x14ac:dyDescent="0.25">
      <c r="A15" s="11">
        <v>43896</v>
      </c>
      <c r="B15" s="16">
        <v>1155</v>
      </c>
      <c r="C15" s="12">
        <f t="shared" si="0"/>
        <v>7712</v>
      </c>
    </row>
    <row r="16" spans="1:3" x14ac:dyDescent="0.25">
      <c r="A16" s="11">
        <v>43897</v>
      </c>
      <c r="B16" s="16">
        <v>120</v>
      </c>
      <c r="C16" s="12">
        <f t="shared" si="0"/>
        <v>7832</v>
      </c>
    </row>
    <row r="17" spans="1:3" x14ac:dyDescent="0.25">
      <c r="A17" s="11">
        <v>43898</v>
      </c>
      <c r="B17" s="16">
        <v>92</v>
      </c>
      <c r="C17" s="12">
        <f t="shared" si="0"/>
        <v>7924</v>
      </c>
    </row>
    <row r="18" spans="1:3" x14ac:dyDescent="0.25">
      <c r="A18" s="11">
        <v>43899</v>
      </c>
      <c r="B18" s="16">
        <v>1362</v>
      </c>
      <c r="C18" s="12">
        <f t="shared" si="0"/>
        <v>9286</v>
      </c>
    </row>
    <row r="19" spans="1:3" x14ac:dyDescent="0.25">
      <c r="A19" s="11">
        <v>43900</v>
      </c>
      <c r="B19" s="16">
        <v>1051</v>
      </c>
      <c r="C19" s="12">
        <f t="shared" si="0"/>
        <v>10337</v>
      </c>
    </row>
    <row r="20" spans="1:3" x14ac:dyDescent="0.25">
      <c r="A20" s="11">
        <v>43901</v>
      </c>
      <c r="B20" s="16">
        <v>948</v>
      </c>
      <c r="C20" s="12">
        <f t="shared" si="0"/>
        <v>11285</v>
      </c>
    </row>
    <row r="21" spans="1:3" x14ac:dyDescent="0.25">
      <c r="A21" s="11">
        <v>43902</v>
      </c>
      <c r="B21" s="16">
        <v>913</v>
      </c>
      <c r="C21" s="12">
        <f t="shared" si="0"/>
        <v>12198</v>
      </c>
    </row>
    <row r="22" spans="1:3" x14ac:dyDescent="0.25">
      <c r="A22" s="11">
        <v>43903</v>
      </c>
      <c r="B22" s="16">
        <v>1009</v>
      </c>
      <c r="C22" s="12">
        <f t="shared" si="0"/>
        <v>13207</v>
      </c>
    </row>
    <row r="23" spans="1:3" x14ac:dyDescent="0.25">
      <c r="A23" s="11">
        <v>43904</v>
      </c>
      <c r="B23" s="16">
        <v>133</v>
      </c>
      <c r="C23" s="12">
        <f t="shared" si="0"/>
        <v>13340</v>
      </c>
    </row>
    <row r="24" spans="1:3" x14ac:dyDescent="0.25">
      <c r="A24" s="11">
        <v>43905</v>
      </c>
      <c r="B24" s="16">
        <v>78</v>
      </c>
      <c r="C24" s="12">
        <f t="shared" si="0"/>
        <v>13418</v>
      </c>
    </row>
    <row r="25" spans="1:3" x14ac:dyDescent="0.25">
      <c r="A25" s="11">
        <v>43906</v>
      </c>
      <c r="B25" s="16">
        <v>1702</v>
      </c>
      <c r="C25" s="12">
        <f t="shared" si="0"/>
        <v>15120</v>
      </c>
    </row>
    <row r="26" spans="1:3" x14ac:dyDescent="0.25">
      <c r="A26" s="11">
        <v>43907</v>
      </c>
      <c r="B26" s="16">
        <v>1874</v>
      </c>
      <c r="C26" s="12">
        <f t="shared" si="0"/>
        <v>16994</v>
      </c>
    </row>
    <row r="27" spans="1:3" x14ac:dyDescent="0.25">
      <c r="A27" s="11">
        <v>43908</v>
      </c>
      <c r="B27" s="16">
        <v>2342</v>
      </c>
      <c r="C27" s="12">
        <f t="shared" si="0"/>
        <v>19336</v>
      </c>
    </row>
    <row r="28" spans="1:3" x14ac:dyDescent="0.25">
      <c r="A28" s="11">
        <v>43909</v>
      </c>
      <c r="B28" s="16">
        <v>2513</v>
      </c>
      <c r="C28" s="12">
        <f t="shared" si="0"/>
        <v>21849</v>
      </c>
    </row>
    <row r="29" spans="1:3" x14ac:dyDescent="0.25">
      <c r="A29" s="11">
        <v>43910</v>
      </c>
      <c r="B29" s="16">
        <v>2531</v>
      </c>
      <c r="C29" s="12">
        <f t="shared" si="0"/>
        <v>24380</v>
      </c>
    </row>
    <row r="30" spans="1:3" x14ac:dyDescent="0.25">
      <c r="A30" s="11">
        <v>43911</v>
      </c>
      <c r="B30" s="16">
        <v>288</v>
      </c>
      <c r="C30" s="12">
        <f t="shared" si="0"/>
        <v>24668</v>
      </c>
    </row>
    <row r="31" spans="1:3" x14ac:dyDescent="0.25">
      <c r="A31" s="11">
        <v>43912</v>
      </c>
      <c r="B31" s="16">
        <v>142</v>
      </c>
      <c r="C31" s="12">
        <f t="shared" si="0"/>
        <v>24810</v>
      </c>
    </row>
    <row r="32" spans="1:3" x14ac:dyDescent="0.25">
      <c r="A32" s="11">
        <v>43913</v>
      </c>
      <c r="B32" s="16">
        <v>3223</v>
      </c>
      <c r="C32" s="12">
        <f t="shared" si="0"/>
        <v>28033</v>
      </c>
    </row>
    <row r="33" spans="1:3" x14ac:dyDescent="0.25">
      <c r="A33" s="11">
        <v>43914</v>
      </c>
      <c r="B33" s="16">
        <v>2866</v>
      </c>
      <c r="C33" s="12">
        <f t="shared" si="0"/>
        <v>30899</v>
      </c>
    </row>
    <row r="34" spans="1:3" x14ac:dyDescent="0.25">
      <c r="A34" s="11">
        <v>43915</v>
      </c>
      <c r="B34" s="16">
        <v>2971</v>
      </c>
      <c r="C34" s="12">
        <f t="shared" si="0"/>
        <v>33870</v>
      </c>
    </row>
    <row r="35" spans="1:3" x14ac:dyDescent="0.25">
      <c r="A35" s="11">
        <v>43916</v>
      </c>
      <c r="B35" s="16">
        <v>2678</v>
      </c>
      <c r="C35" s="12">
        <f t="shared" si="0"/>
        <v>36548</v>
      </c>
    </row>
    <row r="36" spans="1:3" x14ac:dyDescent="0.25">
      <c r="A36" s="11">
        <v>43917</v>
      </c>
      <c r="B36" s="16">
        <v>2722</v>
      </c>
      <c r="C36" s="12">
        <f t="shared" si="0"/>
        <v>39270</v>
      </c>
    </row>
    <row r="37" spans="1:3" x14ac:dyDescent="0.25">
      <c r="A37" s="11">
        <v>43918</v>
      </c>
      <c r="B37" s="16">
        <v>304</v>
      </c>
      <c r="C37" s="12">
        <f t="shared" si="0"/>
        <v>39574</v>
      </c>
    </row>
    <row r="38" spans="1:3" x14ac:dyDescent="0.25">
      <c r="A38" s="11">
        <v>43919</v>
      </c>
      <c r="B38" s="6">
        <v>132</v>
      </c>
      <c r="C38" s="12">
        <f t="shared" si="0"/>
        <v>39706</v>
      </c>
    </row>
    <row r="39" spans="1:3" x14ac:dyDescent="0.25">
      <c r="A39" s="11">
        <v>43920</v>
      </c>
      <c r="B39" s="16">
        <v>2685</v>
      </c>
      <c r="C39" s="12">
        <f t="shared" si="0"/>
        <v>42391</v>
      </c>
    </row>
    <row r="40" spans="1:3" x14ac:dyDescent="0.25">
      <c r="A40" s="11">
        <v>43921</v>
      </c>
      <c r="B40" s="16">
        <v>1828</v>
      </c>
      <c r="C40" s="12">
        <f t="shared" si="0"/>
        <v>44219</v>
      </c>
    </row>
    <row r="41" spans="1:3" x14ac:dyDescent="0.25">
      <c r="A41" s="11">
        <v>43922</v>
      </c>
      <c r="B41" s="16">
        <v>6400</v>
      </c>
      <c r="C41" s="12">
        <f t="shared" si="0"/>
        <v>50619</v>
      </c>
    </row>
    <row r="42" spans="1:3" x14ac:dyDescent="0.25">
      <c r="A42" s="11">
        <v>43923</v>
      </c>
      <c r="B42" s="16">
        <v>3998</v>
      </c>
      <c r="C42" s="12">
        <f t="shared" si="0"/>
        <v>54617</v>
      </c>
    </row>
    <row r="43" spans="1:3" x14ac:dyDescent="0.25">
      <c r="A43" s="11">
        <v>43924</v>
      </c>
      <c r="B43" s="16">
        <v>3503</v>
      </c>
      <c r="C43" s="12">
        <f t="shared" si="0"/>
        <v>58120</v>
      </c>
    </row>
    <row r="44" spans="1:3" x14ac:dyDescent="0.25">
      <c r="A44" s="11">
        <v>43925</v>
      </c>
      <c r="B44" s="16">
        <v>446</v>
      </c>
      <c r="C44" s="12">
        <f t="shared" si="0"/>
        <v>58566</v>
      </c>
    </row>
    <row r="45" spans="1:3" x14ac:dyDescent="0.25">
      <c r="A45" s="11">
        <v>43926</v>
      </c>
      <c r="B45" s="16">
        <v>220</v>
      </c>
      <c r="C45" s="12">
        <f t="shared" si="0"/>
        <v>58786</v>
      </c>
    </row>
    <row r="46" spans="1:3" x14ac:dyDescent="0.25">
      <c r="A46" s="11">
        <v>43927</v>
      </c>
      <c r="B46" s="16">
        <v>3969</v>
      </c>
      <c r="C46" s="12">
        <f t="shared" si="0"/>
        <v>62755</v>
      </c>
    </row>
    <row r="47" spans="1:3" x14ac:dyDescent="0.25">
      <c r="A47" s="11">
        <v>43928</v>
      </c>
      <c r="B47" s="16">
        <v>3268</v>
      </c>
      <c r="C47" s="12">
        <f t="shared" si="0"/>
        <v>66023</v>
      </c>
    </row>
    <row r="48" spans="1:3" x14ac:dyDescent="0.25">
      <c r="A48" s="11">
        <v>43929</v>
      </c>
      <c r="B48" s="16">
        <v>3159</v>
      </c>
      <c r="C48" s="12">
        <f t="shared" si="0"/>
        <v>69182</v>
      </c>
    </row>
    <row r="49" spans="1:3" x14ac:dyDescent="0.25">
      <c r="A49" s="11">
        <v>43930</v>
      </c>
      <c r="B49" s="16">
        <v>2113</v>
      </c>
      <c r="C49" s="12">
        <f t="shared" si="0"/>
        <v>71295</v>
      </c>
    </row>
    <row r="50" spans="1:3" x14ac:dyDescent="0.25">
      <c r="A50" s="11">
        <v>43931</v>
      </c>
      <c r="B50" s="16">
        <v>503</v>
      </c>
      <c r="C50" s="12">
        <f t="shared" si="0"/>
        <v>71798</v>
      </c>
    </row>
    <row r="51" spans="1:3" x14ac:dyDescent="0.25">
      <c r="A51" s="11">
        <v>43932</v>
      </c>
      <c r="B51" s="16">
        <v>203</v>
      </c>
      <c r="C51" s="12">
        <f t="shared" si="0"/>
        <v>72001</v>
      </c>
    </row>
    <row r="52" spans="1:3" x14ac:dyDescent="0.25">
      <c r="A52" s="11">
        <v>43933</v>
      </c>
      <c r="B52" s="16">
        <v>125</v>
      </c>
      <c r="C52" s="12">
        <f t="shared" si="0"/>
        <v>72126</v>
      </c>
    </row>
    <row r="53" spans="1:3" x14ac:dyDescent="0.25">
      <c r="A53" s="11">
        <v>43934</v>
      </c>
      <c r="B53" s="16">
        <v>1883</v>
      </c>
      <c r="C53" s="12">
        <f t="shared" si="0"/>
        <v>74009</v>
      </c>
    </row>
    <row r="54" spans="1:3" x14ac:dyDescent="0.25">
      <c r="A54" s="11">
        <v>43935</v>
      </c>
      <c r="B54" s="16">
        <v>2840</v>
      </c>
      <c r="C54" s="12">
        <f t="shared" si="0"/>
        <v>76849</v>
      </c>
    </row>
    <row r="55" spans="1:3" x14ac:dyDescent="0.25">
      <c r="A55" s="11">
        <v>43936</v>
      </c>
      <c r="B55" s="16">
        <v>2504</v>
      </c>
      <c r="C55" s="12">
        <f t="shared" si="0"/>
        <v>79353</v>
      </c>
    </row>
    <row r="56" spans="1:3" x14ac:dyDescent="0.25">
      <c r="A56" s="11">
        <v>43937</v>
      </c>
      <c r="B56" s="16">
        <v>2538</v>
      </c>
      <c r="C56" s="12">
        <f t="shared" si="0"/>
        <v>81891</v>
      </c>
    </row>
    <row r="57" spans="1:3" x14ac:dyDescent="0.25">
      <c r="A57" s="11">
        <v>43938</v>
      </c>
      <c r="B57" s="16">
        <v>2278</v>
      </c>
      <c r="C57" s="12">
        <f t="shared" si="0"/>
        <v>84169</v>
      </c>
    </row>
    <row r="58" spans="1:3" x14ac:dyDescent="0.25">
      <c r="A58" s="11">
        <v>43939</v>
      </c>
      <c r="B58" s="56">
        <v>330</v>
      </c>
      <c r="C58" s="12">
        <f t="shared" si="0"/>
        <v>84499</v>
      </c>
    </row>
    <row r="59" spans="1:3" x14ac:dyDescent="0.25">
      <c r="A59" s="11">
        <v>43940</v>
      </c>
      <c r="B59" s="56">
        <v>177</v>
      </c>
      <c r="C59" s="12">
        <f t="shared" si="0"/>
        <v>84676</v>
      </c>
    </row>
    <row r="60" spans="1:3" x14ac:dyDescent="0.25">
      <c r="A60" s="11">
        <v>43941</v>
      </c>
      <c r="B60" s="6">
        <v>2508</v>
      </c>
      <c r="C60" s="12">
        <f t="shared" si="0"/>
        <v>87184</v>
      </c>
    </row>
    <row r="61" spans="1:3" x14ac:dyDescent="0.25">
      <c r="A61" s="11">
        <v>43942</v>
      </c>
      <c r="B61" s="6">
        <v>1977</v>
      </c>
      <c r="C61" s="12">
        <f t="shared" si="0"/>
        <v>89161</v>
      </c>
    </row>
    <row r="62" spans="1:3" x14ac:dyDescent="0.25">
      <c r="A62" s="11">
        <v>43943</v>
      </c>
      <c r="B62" s="6">
        <v>1837</v>
      </c>
      <c r="C62" s="12">
        <f t="shared" si="0"/>
        <v>90998</v>
      </c>
    </row>
    <row r="63" spans="1:3" x14ac:dyDescent="0.25">
      <c r="A63" s="11">
        <v>43944</v>
      </c>
      <c r="B63" s="6">
        <v>1537</v>
      </c>
      <c r="C63" s="12">
        <f t="shared" si="0"/>
        <v>92535</v>
      </c>
    </row>
    <row r="64" spans="1:3" x14ac:dyDescent="0.25">
      <c r="A64" s="11">
        <v>43945</v>
      </c>
      <c r="B64" s="6">
        <v>1277</v>
      </c>
      <c r="C64" s="12">
        <f t="shared" si="0"/>
        <v>93812</v>
      </c>
    </row>
    <row r="65" spans="1:3" x14ac:dyDescent="0.25">
      <c r="A65" s="11">
        <v>43946</v>
      </c>
      <c r="B65" s="6">
        <v>232</v>
      </c>
      <c r="C65" s="12">
        <f t="shared" si="0"/>
        <v>94044</v>
      </c>
    </row>
    <row r="66" spans="1:3" x14ac:dyDescent="0.25">
      <c r="A66" s="11">
        <v>43947</v>
      </c>
      <c r="B66" s="6">
        <v>145</v>
      </c>
      <c r="C66" s="12">
        <f t="shared" si="0"/>
        <v>94189</v>
      </c>
    </row>
    <row r="67" spans="1:3" x14ac:dyDescent="0.25">
      <c r="A67" s="11">
        <v>43948</v>
      </c>
      <c r="B67" s="6">
        <v>1814</v>
      </c>
      <c r="C67" s="12">
        <f t="shared" si="0"/>
        <v>96003</v>
      </c>
    </row>
    <row r="68" spans="1:3" x14ac:dyDescent="0.25">
      <c r="A68" s="11">
        <v>43949</v>
      </c>
      <c r="B68" s="6">
        <v>1248</v>
      </c>
      <c r="C68" s="12">
        <f t="shared" si="0"/>
        <v>97251</v>
      </c>
    </row>
    <row r="69" spans="1:3" x14ac:dyDescent="0.25">
      <c r="A69" s="11">
        <v>43950</v>
      </c>
      <c r="B69" s="6">
        <v>1157</v>
      </c>
      <c r="C69" s="12">
        <f t="shared" si="0"/>
        <v>98408</v>
      </c>
    </row>
    <row r="70" spans="1:3" x14ac:dyDescent="0.25">
      <c r="A70" s="11">
        <v>43951</v>
      </c>
      <c r="B70" s="6">
        <v>824</v>
      </c>
      <c r="C70" s="12">
        <f t="shared" si="0"/>
        <v>99232</v>
      </c>
    </row>
    <row r="71" spans="1:3" x14ac:dyDescent="0.25">
      <c r="A71" s="11">
        <v>43952</v>
      </c>
      <c r="B71" s="6">
        <v>724</v>
      </c>
      <c r="C71" s="12">
        <f t="shared" si="0"/>
        <v>99956</v>
      </c>
    </row>
    <row r="72" spans="1:3" x14ac:dyDescent="0.25">
      <c r="A72" s="11">
        <v>43953</v>
      </c>
      <c r="B72" s="6">
        <v>195</v>
      </c>
      <c r="C72" s="12">
        <f t="shared" si="0"/>
        <v>100151</v>
      </c>
    </row>
    <row r="73" spans="1:3" x14ac:dyDescent="0.25">
      <c r="A73" s="11">
        <v>43954</v>
      </c>
      <c r="B73" s="6">
        <v>131</v>
      </c>
      <c r="C73" s="12">
        <f t="shared" si="0"/>
        <v>100282</v>
      </c>
    </row>
    <row r="74" spans="1:3" x14ac:dyDescent="0.25">
      <c r="A74" s="11">
        <v>43955</v>
      </c>
      <c r="B74" s="6">
        <v>2935</v>
      </c>
      <c r="C74" s="12">
        <f t="shared" si="0"/>
        <v>103217</v>
      </c>
    </row>
    <row r="75" spans="1:3" x14ac:dyDescent="0.25">
      <c r="A75" s="11">
        <v>43956</v>
      </c>
      <c r="B75" s="6">
        <v>1669</v>
      </c>
      <c r="C75" s="12">
        <f t="shared" si="0"/>
        <v>104886</v>
      </c>
    </row>
    <row r="76" spans="1:3" x14ac:dyDescent="0.25">
      <c r="A76" s="11">
        <v>43957</v>
      </c>
      <c r="B76" s="6">
        <v>1207</v>
      </c>
      <c r="C76" s="12">
        <f t="shared" ref="C76:C77" si="1">+C75+B76</f>
        <v>106093</v>
      </c>
    </row>
    <row r="77" spans="1:3" x14ac:dyDescent="0.25">
      <c r="A77" s="11">
        <v>43958</v>
      </c>
      <c r="B77" s="6">
        <v>724</v>
      </c>
      <c r="C77" s="12">
        <f t="shared" si="1"/>
        <v>106817</v>
      </c>
    </row>
    <row r="78" spans="1:3" x14ac:dyDescent="0.25">
      <c r="A78" s="11">
        <v>43959</v>
      </c>
      <c r="B78" s="6">
        <v>8</v>
      </c>
      <c r="C78" s="27">
        <f t="shared" ref="C78" si="2">+C77+B78</f>
        <v>106825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/>
  </sheetViews>
  <sheetFormatPr defaultRowHeight="15" x14ac:dyDescent="0.25"/>
  <cols>
    <col min="1" max="1" width="12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54</v>
      </c>
    </row>
    <row r="2" spans="1:4" x14ac:dyDescent="0.25">
      <c r="A2" s="28"/>
    </row>
    <row r="3" spans="1:4" x14ac:dyDescent="0.25">
      <c r="A3" s="3" t="s">
        <v>39</v>
      </c>
    </row>
    <row r="4" spans="1:4" x14ac:dyDescent="0.25">
      <c r="A4" s="3" t="s">
        <v>55</v>
      </c>
    </row>
    <row r="5" spans="1:4" x14ac:dyDescent="0.25">
      <c r="A5" s="3" t="s">
        <v>40</v>
      </c>
    </row>
    <row r="6" spans="1:4" x14ac:dyDescent="0.25">
      <c r="A6" s="28"/>
    </row>
    <row r="7" spans="1:4" x14ac:dyDescent="0.25">
      <c r="A7" s="1" t="s">
        <v>160</v>
      </c>
    </row>
    <row r="8" spans="1:4" x14ac:dyDescent="0.25">
      <c r="A8" s="28"/>
    </row>
    <row r="9" spans="1:4" x14ac:dyDescent="0.25">
      <c r="A9" s="28"/>
      <c r="B9" s="101" t="s">
        <v>2</v>
      </c>
      <c r="C9" s="101" t="s">
        <v>165</v>
      </c>
      <c r="D9" s="101" t="s">
        <v>166</v>
      </c>
    </row>
    <row r="10" spans="1:4" x14ac:dyDescent="0.25">
      <c r="A10" s="28"/>
      <c r="B10" s="100" t="s">
        <v>56</v>
      </c>
      <c r="C10" s="24" t="s">
        <v>56</v>
      </c>
      <c r="D10" s="24" t="s">
        <v>56</v>
      </c>
    </row>
    <row r="11" spans="1:4" x14ac:dyDescent="0.25">
      <c r="A11" s="14">
        <v>202003</v>
      </c>
      <c r="B11" s="61">
        <v>5495</v>
      </c>
      <c r="C11" s="61">
        <v>3321</v>
      </c>
      <c r="D11" s="61">
        <v>2174</v>
      </c>
    </row>
    <row r="12" spans="1:4" x14ac:dyDescent="0.25">
      <c r="A12" s="14">
        <v>202004</v>
      </c>
      <c r="B12" s="61">
        <v>12498</v>
      </c>
      <c r="C12" s="61">
        <v>7515</v>
      </c>
      <c r="D12" s="61">
        <v>4983</v>
      </c>
    </row>
    <row r="13" spans="1:4" x14ac:dyDescent="0.25">
      <c r="A13" s="28"/>
    </row>
    <row r="14" spans="1:4" x14ac:dyDescent="0.25">
      <c r="A14" s="62" t="s">
        <v>109</v>
      </c>
      <c r="B14" s="63">
        <v>12512</v>
      </c>
      <c r="C14" s="63">
        <v>7525</v>
      </c>
      <c r="D14" s="63">
        <v>4987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2020-05-08T16:30:03Z</cp:lastPrinted>
  <dcterms:created xsi:type="dcterms:W3CDTF">2020-03-10T11:53:20Z</dcterms:created>
  <dcterms:modified xsi:type="dcterms:W3CDTF">2020-05-08T16:30:14Z</dcterms:modified>
</cp:coreProperties>
</file>