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Apoio à Familia - Lançamentos" sheetId="31" r:id="rId3"/>
    <sheet name="Layoff – Estimativa " sheetId="11" r:id="rId4"/>
    <sheet name="Layoff – Estim. - CAE,Dim,Dist" sheetId="29" r:id="rId5"/>
    <sheet name="Redução de Actividade TI e MOE" sheetId="9" r:id="rId6"/>
    <sheet name="Despedimentos coletivos" sheetId="24" r:id="rId7"/>
    <sheet name="Inscrições no IEFP" sheetId="32" r:id="rId8"/>
    <sheet name="DES - SegSocial" sheetId="28" r:id="rId9"/>
    <sheet name="DES - Apoio Excepcional" sheetId="22" r:id="rId10"/>
    <sheet name="Prorrogação RSI" sheetId="30" r:id="rId11"/>
  </sheets>
  <definedNames>
    <definedName name="_xlnm.Print_Titles" localSheetId="7">'Inscrições no IEFP'!$A:$B,'Inscrições no IEFP'!$1:$9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30" l="1"/>
  <c r="C14" i="30"/>
  <c r="C13" i="30"/>
  <c r="C12" i="30"/>
  <c r="B15" i="22"/>
  <c r="B13" i="22"/>
  <c r="B12" i="22"/>
  <c r="B11" i="22"/>
  <c r="G49" i="9" l="1"/>
  <c r="F49" i="9"/>
  <c r="E49" i="9"/>
  <c r="G44" i="9"/>
  <c r="E44" i="9"/>
  <c r="E11" i="29" l="1"/>
  <c r="F11" i="29"/>
  <c r="C69" i="8" l="1"/>
  <c r="H69" i="8" s="1"/>
  <c r="B69" i="8"/>
  <c r="H68" i="8"/>
  <c r="H67" i="8"/>
  <c r="F50" i="8"/>
  <c r="E50" i="8"/>
  <c r="C50" i="8"/>
  <c r="B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21" i="8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H50" i="8" l="1"/>
  <c r="M11" i="29" l="1"/>
  <c r="I11" i="29"/>
  <c r="J12" i="29" s="1"/>
  <c r="D11" i="29"/>
  <c r="C11" i="29"/>
  <c r="J16" i="29" l="1"/>
  <c r="J13" i="29"/>
  <c r="J14" i="29"/>
  <c r="J15" i="29"/>
  <c r="C10" i="28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C75" i="28" s="1"/>
  <c r="C76" i="28" s="1"/>
  <c r="C77" i="28" s="1"/>
  <c r="C78" i="28" s="1"/>
  <c r="C79" i="28" s="1"/>
  <c r="C80" i="28" s="1"/>
  <c r="C81" i="28" s="1"/>
  <c r="C82" i="28" s="1"/>
  <c r="C83" i="28" s="1"/>
  <c r="C84" i="28" s="1"/>
  <c r="C85" i="28" s="1"/>
  <c r="C86" i="28" s="1"/>
  <c r="C87" i="28" s="1"/>
  <c r="C88" i="28" s="1"/>
  <c r="C89" i="28" s="1"/>
  <c r="C90" i="28" s="1"/>
  <c r="C91" i="28" s="1"/>
  <c r="C92" i="28" s="1"/>
  <c r="C93" i="28" s="1"/>
  <c r="C94" i="28" s="1"/>
  <c r="C95" i="28" s="1"/>
  <c r="C96" i="28" s="1"/>
  <c r="C97" i="28" s="1"/>
  <c r="C98" i="28" s="1"/>
  <c r="C99" i="28" s="1"/>
  <c r="C100" i="28" s="1"/>
  <c r="C101" i="28" s="1"/>
  <c r="C102" i="28" s="1"/>
  <c r="C103" i="28" s="1"/>
  <c r="J11" i="29" l="1"/>
  <c r="N11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12" i="29"/>
</calcChain>
</file>

<file path=xl/sharedStrings.xml><?xml version="1.0" encoding="utf-8"?>
<sst xmlns="http://schemas.openxmlformats.org/spreadsheetml/2006/main" count="562" uniqueCount="305">
  <si>
    <t xml:space="preserve">Nº DE BAIXAS POR ISOLAMENTO </t>
  </si>
  <si>
    <t>por data de entrada</t>
  </si>
  <si>
    <t>TOTAL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</si>
  <si>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</si>
  <si>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</si>
  <si>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</si>
  <si>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</si>
  <si>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</si>
  <si>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</si>
  <si>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</si>
  <si>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</si>
  <si>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</si>
  <si>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</si>
  <si>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</si>
  <si>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</si>
  <si>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</si>
  <si>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</si>
  <si>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</si>
  <si>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</si>
  <si>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</si>
  <si>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</si>
  <si>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</si>
  <si>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</si>
  <si>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</si>
  <si>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</si>
  <si>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</si>
  <si>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</si>
  <si>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</si>
  <si>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</si>
  <si>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</si>
  <si>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</si>
  <si>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</si>
  <si>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</si>
  <si>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</si>
  <si>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</si>
  <si>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</si>
  <si>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</si>
  <si>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</si>
  <si>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</si>
  <si>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</si>
  <si>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</si>
  <si>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</si>
  <si>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</si>
  <si>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</si>
  <si>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</si>
  <si>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</si>
  <si>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</si>
  <si>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</si>
  <si>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ENTRADAS</t>
  </si>
  <si>
    <t>Dia</t>
  </si>
  <si>
    <t>Acumulado</t>
  </si>
  <si>
    <t>Nº TRABALHADORES</t>
  </si>
  <si>
    <t>17/04/2020</t>
  </si>
  <si>
    <t>PRORROGAÇÃO DE PRESTAÇÕES DE DESEMPREGO</t>
  </si>
  <si>
    <t>BENEFICIARIOS</t>
  </si>
  <si>
    <t>por CAE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</si>
  <si>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</si>
  <si>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</si>
  <si>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</si>
  <si>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</si>
  <si>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</si>
  <si>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</si>
  <si>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</si>
  <si>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</si>
  <si>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</si>
  <si>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</si>
  <si>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</si>
  <si>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</si>
  <si>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</si>
  <si>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</si>
  <si>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</si>
  <si>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</si>
  <si>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</si>
  <si>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</si>
  <si>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</si>
  <si>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</si>
  <si>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</si>
  <si>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</si>
  <si>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</si>
  <si>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</si>
  <si>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</si>
  <si>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</si>
  <si>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</si>
  <si>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</si>
  <si>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</si>
  <si>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</si>
  <si>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</si>
  <si>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</si>
  <si>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</si>
  <si>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</si>
  <si>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</si>
  <si>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</si>
  <si>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</si>
  <si>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</si>
  <si>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</si>
  <si>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</si>
  <si>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</si>
  <si>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</si>
  <si>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</si>
  <si>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</si>
  <si>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</si>
  <si>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</si>
  <si>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</si>
  <si>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</si>
  <si>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</si>
  <si>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</si>
  <si>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</si>
  <si>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</si>
  <si>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</si>
  <si>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</si>
  <si>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</si>
  <si>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</si>
  <si>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</si>
  <si>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</si>
  <si>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</si>
  <si>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</si>
  <si>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Mês de referência Março</t>
  </si>
  <si>
    <t>Mês de referência Abril</t>
  </si>
  <si>
    <t>NÚMERO DE PEDIDOS DAS MEDIDAS DE APOIO EXTRAORDINÁRIO À REDUÇÃO DA ATIVIDADE ECONÓMICA DE:</t>
  </si>
  <si>
    <t>TRABALHADOR INDEPENDENTE (COVI_RED_TI)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</si>
  <si>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</si>
  <si>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</si>
  <si>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</si>
  <si>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</si>
  <si>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</si>
  <si>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</si>
  <si>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</si>
  <si>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PRESTAÇÕES REQUERIDAS DE DESEMPREGO ENTRADAS DESDE 20200301</t>
  </si>
  <si>
    <t>DESEMPREGADOS INSCRITOS NO IEFP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</si>
  <si>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</si>
  <si>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</si>
  <si>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</si>
  <si>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</si>
  <si>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</si>
  <si>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</si>
  <si>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</si>
  <si>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</si>
  <si>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</si>
  <si>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</si>
  <si>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</si>
  <si>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</si>
  <si>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</si>
  <si>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</si>
  <si>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</si>
  <si>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DOS ACORES</t>
  </si>
  <si>
    <t>REGIÃO AUTÓNOMA DA MADEIRA</t>
  </si>
  <si>
    <t>Dados provisórios, podendo ter revisões até 3 meses após a primeira divulgação, com a comunicação da decisão final do despedimento coletivo.</t>
  </si>
  <si>
    <t>06/05/2020</t>
  </si>
  <si>
    <t>08/05/2020</t>
  </si>
  <si>
    <t>Notas:</t>
  </si>
  <si>
    <t>PRORROGAÇÃO DE PRESTAÇÕES DE RSI</t>
  </si>
  <si>
    <t>Prestações renovadas sem apuramento de novos rendimentos</t>
  </si>
  <si>
    <t>REQUERIMENTOS</t>
  </si>
  <si>
    <t>FEMININO</t>
  </si>
  <si>
    <t>MASCULINO</t>
  </si>
  <si>
    <t>09/05/2020</t>
  </si>
  <si>
    <t>10/05/2020</t>
  </si>
  <si>
    <t>por mês de referência e sexo</t>
  </si>
  <si>
    <t>12/05/2020</t>
  </si>
  <si>
    <t>13/05/2020</t>
  </si>
  <si>
    <t>por data de início</t>
  </si>
  <si>
    <t>Nº Prestações Requeridas</t>
  </si>
  <si>
    <t>18/05/2020</t>
  </si>
  <si>
    <t>26/05/2020</t>
  </si>
  <si>
    <t>27/05/2020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</si>
  <si>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2/06/2020</t>
    </r>
  </si>
  <si>
    <t>01/mar</t>
  </si>
  <si>
    <t>02/mar</t>
  </si>
  <si>
    <t>03/mar</t>
  </si>
  <si>
    <t>04/mar</t>
  </si>
  <si>
    <t>05/mar</t>
  </si>
  <si>
    <t>06/mar</t>
  </si>
  <si>
    <t>07/mar</t>
  </si>
  <si>
    <t>08/mar</t>
  </si>
  <si>
    <t>09/mar</t>
  </si>
  <si>
    <t>10/mar</t>
  </si>
  <si>
    <t>11/mar</t>
  </si>
  <si>
    <t>12/mar</t>
  </si>
  <si>
    <t>13/mar</t>
  </si>
  <si>
    <t>14/mar</t>
  </si>
  <si>
    <t>15/mar</t>
  </si>
  <si>
    <t>16/mar</t>
  </si>
  <si>
    <t>17/mar</t>
  </si>
  <si>
    <t>18/mar</t>
  </si>
  <si>
    <t>19/mar</t>
  </si>
  <si>
    <t>20/mar</t>
  </si>
  <si>
    <t>21/mar</t>
  </si>
  <si>
    <t>22/mar</t>
  </si>
  <si>
    <t>23/mar</t>
  </si>
  <si>
    <t>24/mar</t>
  </si>
  <si>
    <t>25/mar</t>
  </si>
  <si>
    <t>26/mar</t>
  </si>
  <si>
    <t>27/mar</t>
  </si>
  <si>
    <t>28/mar</t>
  </si>
  <si>
    <t>29/mar</t>
  </si>
  <si>
    <t>30/mar</t>
  </si>
  <si>
    <t>31/mar</t>
  </si>
  <si>
    <t>01/abr</t>
  </si>
  <si>
    <t>02/abr</t>
  </si>
  <si>
    <t>03/abr</t>
  </si>
  <si>
    <t>04/abr</t>
  </si>
  <si>
    <t>05/abr</t>
  </si>
  <si>
    <t>06/abr</t>
  </si>
  <si>
    <t>07/abr</t>
  </si>
  <si>
    <t>08/abr</t>
  </si>
  <si>
    <t>09/abr</t>
  </si>
  <si>
    <t>10/abr</t>
  </si>
  <si>
    <t>11/abr</t>
  </si>
  <si>
    <t>12/abr</t>
  </si>
  <si>
    <t>13/abr</t>
  </si>
  <si>
    <t>14/abr</t>
  </si>
  <si>
    <t>15/abr</t>
  </si>
  <si>
    <t>16/abr</t>
  </si>
  <si>
    <t>17/abr</t>
  </si>
  <si>
    <t>18/abr</t>
  </si>
  <si>
    <t>19/abr</t>
  </si>
  <si>
    <t>20/abr</t>
  </si>
  <si>
    <t>21/abr</t>
  </si>
  <si>
    <t>22/abr</t>
  </si>
  <si>
    <t>23/abr</t>
  </si>
  <si>
    <t>24/abr</t>
  </si>
  <si>
    <t>25/abr</t>
  </si>
  <si>
    <t>26/abr</t>
  </si>
  <si>
    <t>27/abr</t>
  </si>
  <si>
    <t>28/abr</t>
  </si>
  <si>
    <t>29/abr</t>
  </si>
  <si>
    <t>30/abr</t>
  </si>
  <si>
    <t>01/mai</t>
  </si>
  <si>
    <t>02/mai</t>
  </si>
  <si>
    <t>03/mai</t>
  </si>
  <si>
    <t>04/mai</t>
  </si>
  <si>
    <t>05/mai</t>
  </si>
  <si>
    <t>06/mai</t>
  </si>
  <si>
    <t>07/mai</t>
  </si>
  <si>
    <t>08/mai</t>
  </si>
  <si>
    <t>09/mai</t>
  </si>
  <si>
    <t>10/mai</t>
  </si>
  <si>
    <t>11/mai</t>
  </si>
  <si>
    <t>12/mai</t>
  </si>
  <si>
    <t>13/mai</t>
  </si>
  <si>
    <t>14/mai</t>
  </si>
  <si>
    <t>15/mai</t>
  </si>
  <si>
    <t>16/mai</t>
  </si>
  <si>
    <t>17/mai</t>
  </si>
  <si>
    <t>18/mai</t>
  </si>
  <si>
    <t>19/mai</t>
  </si>
  <si>
    <t>20/mai</t>
  </si>
  <si>
    <t>21/mai</t>
  </si>
  <si>
    <t>22/mai</t>
  </si>
  <si>
    <t>23/mai</t>
  </si>
  <si>
    <t>24/mai</t>
  </si>
  <si>
    <t>25/mai</t>
  </si>
  <si>
    <t>26/mai</t>
  </si>
  <si>
    <t>27/mai</t>
  </si>
  <si>
    <t>28/mai</t>
  </si>
  <si>
    <t>29/mai</t>
  </si>
  <si>
    <t>30/mai</t>
  </si>
  <si>
    <t>31/mai</t>
  </si>
  <si>
    <t>01/jun</t>
  </si>
  <si>
    <t>REGIÃO AUTÓNOMA DOS AÇORES</t>
  </si>
  <si>
    <t>Prestações Requeridas por distrito</t>
  </si>
  <si>
    <t>LANÇAMENTOS DE BAIXAS POR ISOLAMENTO</t>
  </si>
  <si>
    <t>por sexo</t>
  </si>
  <si>
    <t>Mês de referência Maio</t>
  </si>
  <si>
    <t>MEDIDA DE APOIO EXCECIONAL À FAMÍLIA PARA TRABALHADORES - LANÇAMENTOS</t>
  </si>
  <si>
    <t>Trabalhadores (nº)</t>
  </si>
  <si>
    <t>Média Dias (nº)</t>
  </si>
  <si>
    <t>Entidades empregadoras (nº)</t>
  </si>
  <si>
    <t>Trabalhador Conta de Ourém</t>
  </si>
  <si>
    <t>Trabalhador Independente</t>
  </si>
  <si>
    <t>Serviço Doméstico</t>
  </si>
  <si>
    <t>02/06/2020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</si>
  <si>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</si>
  <si>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>Situação da base de dados 2/06/2020</t>
  </si>
  <si>
    <t>Uma PS por ter remunerações por várias NISS_EE com CAEs dieferentes</t>
  </si>
  <si>
    <t>Por sexo:</t>
  </si>
  <si>
    <t>Feminino</t>
  </si>
  <si>
    <t>Masculino</t>
  </si>
  <si>
    <t>TRABALHADOR INDEPENDENTE - PRORROGAÇÃO 1º período e 2º período (COVI_PRO_RED_TI)</t>
  </si>
  <si>
    <t>MEMBRO DE ORGAO ESTATUTÁRIO - PRORROGAÇÃO (COVI_PRO_RED_MOE)</t>
  </si>
  <si>
    <t>COVI_RED_TI Total</t>
  </si>
  <si>
    <t>COVI_PRO_RED_TI Total</t>
  </si>
  <si>
    <t>COVI_RED_MOE Total</t>
  </si>
  <si>
    <t>COVI_PRO_RED_MOE</t>
  </si>
  <si>
    <t>COVI_PRO_RED_MOE Total</t>
  </si>
  <si>
    <t>02/jun</t>
  </si>
  <si>
    <t>COVI_PRO_RED_TI 1º/2º períodos</t>
  </si>
  <si>
    <t xml:space="preserve"> MEDIDAS DE APOIO EXTRAORDINÁRIO À REDUÇÃO DA ATIVIDADE ECONÓMICA  - LANÇAMENTOS</t>
  </si>
  <si>
    <t>Redução Actividade Trabalhador Independente (Março e Abril)</t>
  </si>
  <si>
    <t>Prorrogação - Redução Actividade Trabalhador Independente (Abril)</t>
  </si>
  <si>
    <t>Redução Actividade Trabalhador Membro Orgão Estatutário (Abril)</t>
  </si>
  <si>
    <t>VIANA CASTELO</t>
  </si>
  <si>
    <t>por cdss</t>
  </si>
  <si>
    <t>REQUERIMENTOS E BENEFICIÁRIOS</t>
  </si>
  <si>
    <t>Situação a 02/06/2020</t>
  </si>
  <si>
    <t>Stock, novas inscrições e ofertas captadas</t>
  </si>
  <si>
    <t>Colocações
(fluxo diário)</t>
  </si>
  <si>
    <t>Continente</t>
  </si>
  <si>
    <t>Norte</t>
  </si>
  <si>
    <t>Centro</t>
  </si>
  <si>
    <t>Lisboa</t>
  </si>
  <si>
    <t>Alentejo</t>
  </si>
  <si>
    <t>Algarve</t>
  </si>
  <si>
    <t xml:space="preserve">T 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</si>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</sst>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0" fontId="0" fillId="9" borderId="1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7" fillId="0" borderId="0" xfId="0" applyFont="1"/>
    <xf numFmtId="49" fontId="3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12" fillId="0" borderId="0" xfId="0" applyFont="1" applyFill="1"/>
    <xf numFmtId="14" fontId="12" fillId="0" borderId="0" xfId="0" applyNumberFormat="1" applyFont="1" applyFill="1"/>
    <xf numFmtId="0" fontId="2" fillId="0" borderId="0" xfId="0" applyFont="1"/>
    <xf numFmtId="3" fontId="0" fillId="0" borderId="1" xfId="0" applyNumberFormat="1" applyFont="1" applyBorder="1" applyAlignment="1">
      <alignment horizontal="right"/>
    </xf>
    <xf numFmtId="0" fontId="0" fillId="0" borderId="0" xfId="0" applyNumberFormat="1"/>
    <xf numFmtId="0" fontId="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166" fontId="1" fillId="6" borderId="10" xfId="0" applyNumberFormat="1" applyFont="1" applyFill="1" applyBorder="1"/>
    <xf numFmtId="0" fontId="0" fillId="6" borderId="9" xfId="0" applyFill="1" applyBorder="1" applyAlignment="1" applyProtection="1">
      <alignment horizontal="right" vertical="center"/>
      <protection locked="0"/>
    </xf>
    <xf numFmtId="0" fontId="0" fillId="6" borderId="10" xfId="0" applyFill="1" applyBorder="1" applyAlignment="1" applyProtection="1">
      <alignment horizontal="right" vertical="center"/>
      <protection locked="0"/>
    </xf>
    <xf numFmtId="3" fontId="0" fillId="0" borderId="0" xfId="0" applyNumberFormat="1" applyAlignment="1">
      <alignment horizontal="right"/>
    </xf>
    <xf numFmtId="3" fontId="13" fillId="13" borderId="1" xfId="0" applyNumberFormat="1" applyFont="1" applyFill="1" applyBorder="1" applyAlignment="1">
      <alignment horizontal="right" vertical="center"/>
    </xf>
    <xf numFmtId="6" fontId="13" fillId="13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wrapText="1"/>
    </xf>
    <xf numFmtId="0" fontId="0" fillId="0" borderId="1" xfId="0" applyFont="1" applyBorder="1"/>
    <xf numFmtId="3" fontId="0" fillId="0" borderId="1" xfId="0" applyNumberFormat="1" applyFont="1" applyBorder="1"/>
    <xf numFmtId="0" fontId="0" fillId="0" borderId="1" xfId="0" applyFill="1" applyBorder="1"/>
    <xf numFmtId="3" fontId="1" fillId="0" borderId="1" xfId="0" applyNumberFormat="1" applyFont="1" applyBorder="1" applyAlignment="1">
      <alignment horizontal="right"/>
    </xf>
    <xf numFmtId="0" fontId="1" fillId="11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3" fontId="1" fillId="10" borderId="3" xfId="0" applyNumberFormat="1" applyFont="1" applyFill="1" applyBorder="1"/>
    <xf numFmtId="3" fontId="1" fillId="13" borderId="1" xfId="0" applyNumberFormat="1" applyFont="1" applyFill="1" applyBorder="1"/>
    <xf numFmtId="0" fontId="3" fillId="0" borderId="1" xfId="0" applyFont="1" applyBorder="1" applyAlignment="1"/>
    <xf numFmtId="0" fontId="1" fillId="13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14" fontId="14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0" fontId="1" fillId="12" borderId="1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 textRotation="90"/>
    </xf>
    <xf numFmtId="0" fontId="1" fillId="3" borderId="1" xfId="0" applyFont="1" applyFill="1" applyBorder="1"/>
    <xf numFmtId="0" fontId="0" fillId="0" borderId="0" xfId="0" applyAlignment="1">
      <alignment textRotation="90" wrapText="1"/>
    </xf>
    <xf numFmtId="0" fontId="1" fillId="6" borderId="0" xfId="0" applyFont="1" applyFill="1"/>
    <xf numFmtId="0" fontId="0" fillId="6" borderId="0" xfId="0" applyFill="1"/>
    <xf numFmtId="0" fontId="1" fillId="6" borderId="21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2" borderId="28" xfId="0" applyFont="1" applyFill="1" applyBorder="1" applyAlignment="1">
      <alignment horizontal="center" vertical="center" wrapText="1"/>
    </xf>
    <xf numFmtId="0" fontId="1" fillId="12" borderId="29" xfId="0" applyFont="1" applyFill="1" applyBorder="1" applyAlignment="1">
      <alignment horizontal="center" vertical="center" wrapText="1"/>
    </xf>
    <xf numFmtId="0" fontId="1" fillId="12" borderId="30" xfId="0" applyFont="1" applyFill="1" applyBorder="1" applyAlignment="1">
      <alignment horizontal="center" vertical="center" wrapText="1"/>
    </xf>
    <xf numFmtId="0" fontId="1" fillId="12" borderId="31" xfId="0" applyFont="1" applyFill="1" applyBorder="1" applyAlignment="1">
      <alignment horizontal="center" vertical="center" wrapText="1"/>
    </xf>
    <xf numFmtId="166" fontId="1" fillId="12" borderId="32" xfId="0" applyNumberFormat="1" applyFont="1" applyFill="1" applyBorder="1"/>
    <xf numFmtId="166" fontId="1" fillId="12" borderId="33" xfId="0" applyNumberFormat="1" applyFont="1" applyFill="1" applyBorder="1"/>
    <xf numFmtId="166" fontId="1" fillId="12" borderId="35" xfId="0" applyNumberFormat="1" applyFont="1" applyFill="1" applyBorder="1"/>
    <xf numFmtId="166" fontId="1" fillId="9" borderId="13" xfId="0" applyNumberFormat="1" applyFont="1" applyFill="1" applyBorder="1"/>
    <xf numFmtId="3" fontId="1" fillId="0" borderId="1" xfId="0" applyNumberFormat="1" applyFont="1" applyFill="1" applyBorder="1"/>
    <xf numFmtId="3" fontId="0" fillId="0" borderId="1" xfId="0" applyNumberFormat="1" applyFont="1" applyFill="1" applyBorder="1"/>
    <xf numFmtId="3" fontId="0" fillId="6" borderId="25" xfId="0" applyNumberFormat="1" applyFont="1" applyFill="1" applyBorder="1" applyAlignment="1" applyProtection="1">
      <alignment horizontal="right" vertical="center"/>
      <protection locked="0"/>
    </xf>
    <xf numFmtId="3" fontId="0" fillId="6" borderId="2" xfId="0" applyNumberFormat="1" applyFont="1" applyFill="1" applyBorder="1" applyAlignment="1" applyProtection="1">
      <alignment horizontal="right" vertical="center"/>
      <protection locked="0"/>
    </xf>
    <xf numFmtId="3" fontId="0" fillId="6" borderId="26" xfId="0" applyNumberFormat="1" applyFont="1" applyFill="1" applyBorder="1" applyAlignment="1" applyProtection="1">
      <alignment horizontal="right" vertical="center"/>
      <protection locked="0"/>
    </xf>
    <xf numFmtId="3" fontId="0" fillId="6" borderId="3" xfId="0" applyNumberFormat="1" applyFont="1" applyFill="1" applyBorder="1" applyAlignment="1" applyProtection="1">
      <alignment horizontal="right" vertical="center"/>
      <protection locked="0"/>
    </xf>
    <xf numFmtId="3" fontId="0" fillId="6" borderId="20" xfId="0" applyNumberFormat="1" applyFont="1" applyFill="1" applyBorder="1" applyAlignment="1" applyProtection="1">
      <alignment horizontal="right" vertical="center"/>
      <protection locked="0"/>
    </xf>
    <xf numFmtId="3" fontId="0" fillId="6" borderId="21" xfId="0" applyNumberFormat="1" applyFont="1" applyFill="1" applyBorder="1" applyAlignment="1" applyProtection="1">
      <alignment horizontal="right" vertical="center"/>
      <protection locked="0"/>
    </xf>
    <xf numFmtId="3" fontId="0" fillId="6" borderId="1" xfId="0" applyNumberFormat="1" applyFont="1" applyFill="1" applyBorder="1" applyAlignment="1" applyProtection="1">
      <alignment horizontal="right" vertical="center"/>
      <protection locked="0"/>
    </xf>
    <xf numFmtId="3" fontId="0" fillId="6" borderId="27" xfId="0" applyNumberFormat="1" applyFont="1" applyFill="1" applyBorder="1" applyAlignment="1" applyProtection="1">
      <alignment horizontal="right" vertical="center"/>
      <protection locked="0"/>
    </xf>
    <xf numFmtId="3" fontId="0" fillId="6" borderId="15" xfId="0" applyNumberFormat="1" applyFont="1" applyFill="1" applyBorder="1" applyAlignment="1" applyProtection="1">
      <alignment horizontal="right" vertical="center"/>
      <protection locked="0"/>
    </xf>
    <xf numFmtId="3" fontId="0" fillId="6" borderId="11" xfId="0" applyNumberFormat="1" applyFont="1" applyFill="1" applyBorder="1" applyAlignment="1" applyProtection="1">
      <alignment horizontal="right" vertical="center"/>
      <protection locked="0"/>
    </xf>
    <xf numFmtId="3" fontId="0" fillId="6" borderId="1" xfId="0" applyNumberFormat="1" applyFont="1" applyFill="1" applyBorder="1"/>
    <xf numFmtId="3" fontId="0" fillId="6" borderId="27" xfId="0" applyNumberFormat="1" applyFont="1" applyFill="1" applyBorder="1"/>
    <xf numFmtId="3" fontId="0" fillId="6" borderId="15" xfId="0" applyNumberFormat="1" applyFont="1" applyFill="1" applyBorder="1"/>
    <xf numFmtId="3" fontId="0" fillId="6" borderId="21" xfId="0" applyNumberFormat="1" applyFont="1" applyFill="1" applyBorder="1"/>
    <xf numFmtId="3" fontId="0" fillId="0" borderId="11" xfId="0" applyNumberFormat="1" applyFont="1" applyFill="1" applyBorder="1" applyAlignment="1" applyProtection="1">
      <alignment horizontal="right" vertical="center"/>
      <protection locked="0"/>
    </xf>
    <xf numFmtId="3" fontId="0" fillId="0" borderId="27" xfId="0" applyNumberFormat="1" applyFont="1" applyFill="1" applyBorder="1" applyAlignment="1" applyProtection="1">
      <alignment horizontal="right" vertical="center"/>
      <protection locked="0"/>
    </xf>
    <xf numFmtId="3" fontId="0" fillId="6" borderId="34" xfId="0" applyNumberFormat="1" applyFont="1" applyFill="1" applyBorder="1"/>
    <xf numFmtId="3" fontId="12" fillId="0" borderId="1" xfId="0" applyNumberFormat="1" applyFont="1" applyFill="1" applyBorder="1" applyAlignment="1">
      <alignment vertical="center"/>
    </xf>
    <xf numFmtId="3" fontId="12" fillId="0" borderId="27" xfId="0" applyNumberFormat="1" applyFont="1" applyFill="1" applyBorder="1" applyAlignment="1">
      <alignment vertical="center"/>
    </xf>
    <xf numFmtId="3" fontId="0" fillId="6" borderId="0" xfId="0" applyNumberFormat="1" applyFont="1" applyFill="1" applyBorder="1"/>
    <xf numFmtId="3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6" borderId="0" xfId="0" applyFont="1" applyFill="1"/>
    <xf numFmtId="0" fontId="1" fillId="1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5" xfId="0" applyNumberFormat="1" applyFont="1" applyFill="1" applyBorder="1" applyAlignment="1">
      <alignment horizontal="left"/>
    </xf>
    <xf numFmtId="49" fontId="1" fillId="4" borderId="16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7" xfId="0" applyFont="1" applyBorder="1" applyAlignment="1"/>
    <xf numFmtId="0" fontId="1" fillId="0" borderId="16" xfId="0" applyFont="1" applyBorder="1" applyAlignment="1"/>
    <xf numFmtId="3" fontId="1" fillId="0" borderId="1" xfId="0" applyNumberFormat="1" applyFont="1" applyBorder="1" applyAlignment="1"/>
    <xf numFmtId="3" fontId="0" fillId="0" borderId="1" xfId="0" applyNumberFormat="1" applyBorder="1" applyAlignment="1"/>
    <xf numFmtId="0" fontId="1" fillId="10" borderId="1" xfId="0" applyFont="1" applyFill="1" applyBorder="1" applyAlignment="1">
      <alignment horizontal="center"/>
    </xf>
    <xf numFmtId="0" fontId="1" fillId="11" borderId="20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/>
    <xf numFmtId="0" fontId="1" fillId="2" borderId="1" xfId="0" applyFont="1" applyFill="1" applyBorder="1" applyAlignment="1"/>
    <xf numFmtId="0" fontId="1" fillId="12" borderId="15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 wrapText="1"/>
    </xf>
    <xf numFmtId="0" fontId="1" fillId="12" borderId="2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7"/>
  <sheetViews>
    <sheetView showGridLines="0" tabSelected="1" workbookViewId="0"/>
  </sheetViews>
  <sheetFormatPr defaultRowHeight="15" x14ac:dyDescent="0.25"/>
  <cols>
    <col min="1" max="1" width="17.85546875" customWidth="1"/>
    <col min="2" max="3" width="17" customWidth="1"/>
    <col min="4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8"/>
      <c r="C1" s="28"/>
    </row>
    <row r="2" spans="1:22" x14ac:dyDescent="0.25">
      <c r="A2" s="3" t="s">
        <v>1</v>
      </c>
      <c r="B2" s="28"/>
      <c r="C2" s="28"/>
      <c r="F2" s="5"/>
    </row>
    <row r="3" spans="1:22" x14ac:dyDescent="0.25">
      <c r="A3" s="28"/>
      <c r="B3" s="28"/>
      <c r="C3" s="28"/>
      <c r="F3" s="5"/>
    </row>
    <row r="4" spans="1:22" x14ac:dyDescent="0.25">
      <c r="A4" s="1" t="s">
        <v>165</v>
      </c>
      <c r="B4" s="28"/>
      <c r="C4" s="28"/>
      <c r="F4" s="5"/>
      <c r="H4" s="5"/>
    </row>
    <row r="5" spans="1:22" ht="14.45" customHeight="1" x14ac:dyDescent="0.25">
      <c r="A5" s="1"/>
      <c r="B5" s="28"/>
      <c r="C5" s="28"/>
      <c r="E5" s="5"/>
      <c r="F5" s="5"/>
      <c r="H5" s="5"/>
    </row>
    <row r="6" spans="1:22" ht="21" customHeight="1" x14ac:dyDescent="0.25">
      <c r="A6" s="28"/>
      <c r="B6" s="138" t="s">
        <v>161</v>
      </c>
      <c r="C6" s="138"/>
      <c r="G6" s="7"/>
      <c r="H6" s="5"/>
      <c r="I6" s="5"/>
    </row>
    <row r="7" spans="1:22" s="7" customFormat="1" ht="75.75" customHeight="1" x14ac:dyDescent="0.25">
      <c r="B7" s="9" t="s">
        <v>3</v>
      </c>
      <c r="C7" s="10" t="s">
        <v>4</v>
      </c>
      <c r="G7"/>
      <c r="H7" s="8"/>
      <c r="I7" s="8"/>
      <c r="V7" s="13"/>
    </row>
    <row r="8" spans="1:22" x14ac:dyDescent="0.25">
      <c r="A8" s="4" t="s">
        <v>166</v>
      </c>
      <c r="B8" s="81">
        <v>5</v>
      </c>
      <c r="C8" s="25">
        <f>+B8</f>
        <v>5</v>
      </c>
      <c r="E8" s="5"/>
      <c r="H8" s="5"/>
      <c r="I8" s="5"/>
    </row>
    <row r="9" spans="1:22" x14ac:dyDescent="0.25">
      <c r="A9" s="4" t="s">
        <v>167</v>
      </c>
      <c r="B9" s="81">
        <v>79</v>
      </c>
      <c r="C9" s="25">
        <f>+C8+B9</f>
        <v>84</v>
      </c>
      <c r="E9" s="5"/>
      <c r="H9" s="5"/>
      <c r="I9" s="5"/>
    </row>
    <row r="10" spans="1:22" x14ac:dyDescent="0.25">
      <c r="A10" s="4" t="s">
        <v>168</v>
      </c>
      <c r="B10" s="81">
        <v>103</v>
      </c>
      <c r="C10" s="25">
        <f t="shared" ref="C10:C73" si="0">+C9+B10</f>
        <v>187</v>
      </c>
      <c r="H10" s="5"/>
      <c r="I10" s="5"/>
    </row>
    <row r="11" spans="1:22" x14ac:dyDescent="0.25">
      <c r="A11" s="4" t="s">
        <v>169</v>
      </c>
      <c r="B11" s="81">
        <v>111</v>
      </c>
      <c r="C11" s="25">
        <f t="shared" si="0"/>
        <v>298</v>
      </c>
      <c r="H11" s="5"/>
      <c r="I11" s="5"/>
    </row>
    <row r="12" spans="1:22" x14ac:dyDescent="0.25">
      <c r="A12" s="4" t="s">
        <v>170</v>
      </c>
      <c r="B12" s="81">
        <v>94</v>
      </c>
      <c r="C12" s="25">
        <f t="shared" si="0"/>
        <v>392</v>
      </c>
      <c r="H12" s="5"/>
      <c r="I12" s="5"/>
    </row>
    <row r="13" spans="1:22" x14ac:dyDescent="0.25">
      <c r="A13" s="4" t="s">
        <v>171</v>
      </c>
      <c r="B13" s="81">
        <v>96</v>
      </c>
      <c r="C13" s="25">
        <f t="shared" si="0"/>
        <v>488</v>
      </c>
      <c r="H13" s="5"/>
      <c r="I13" s="5"/>
    </row>
    <row r="14" spans="1:22" x14ac:dyDescent="0.25">
      <c r="A14" s="4" t="s">
        <v>172</v>
      </c>
      <c r="B14" s="81">
        <v>35</v>
      </c>
      <c r="C14" s="25">
        <f t="shared" si="0"/>
        <v>523</v>
      </c>
      <c r="H14" s="5"/>
      <c r="I14" s="5"/>
    </row>
    <row r="15" spans="1:22" x14ac:dyDescent="0.25">
      <c r="A15" s="4" t="s">
        <v>173</v>
      </c>
      <c r="B15" s="81">
        <v>28</v>
      </c>
      <c r="C15" s="25">
        <f t="shared" si="0"/>
        <v>551</v>
      </c>
      <c r="H15" s="5"/>
    </row>
    <row r="16" spans="1:22" x14ac:dyDescent="0.25">
      <c r="A16" s="4" t="s">
        <v>174</v>
      </c>
      <c r="B16" s="81">
        <v>164</v>
      </c>
      <c r="C16" s="25">
        <f t="shared" si="0"/>
        <v>715</v>
      </c>
      <c r="H16" s="5"/>
    </row>
    <row r="17" spans="1:8" x14ac:dyDescent="0.25">
      <c r="A17" s="4" t="s">
        <v>175</v>
      </c>
      <c r="B17" s="81">
        <v>164</v>
      </c>
      <c r="C17" s="25">
        <f t="shared" si="0"/>
        <v>879</v>
      </c>
      <c r="H17" s="5"/>
    </row>
    <row r="18" spans="1:8" x14ac:dyDescent="0.25">
      <c r="A18" s="4" t="s">
        <v>176</v>
      </c>
      <c r="B18" s="81">
        <v>247</v>
      </c>
      <c r="C18" s="25">
        <f t="shared" si="0"/>
        <v>1126</v>
      </c>
      <c r="H18" s="5"/>
    </row>
    <row r="19" spans="1:8" x14ac:dyDescent="0.25">
      <c r="A19" s="4" t="s">
        <v>177</v>
      </c>
      <c r="B19" s="81">
        <v>249</v>
      </c>
      <c r="C19" s="25">
        <f t="shared" si="0"/>
        <v>1375</v>
      </c>
      <c r="H19" s="5"/>
    </row>
    <row r="20" spans="1:8" x14ac:dyDescent="0.25">
      <c r="A20" s="4" t="s">
        <v>178</v>
      </c>
      <c r="B20" s="81">
        <v>334</v>
      </c>
      <c r="C20" s="25">
        <f t="shared" si="0"/>
        <v>1709</v>
      </c>
    </row>
    <row r="21" spans="1:8" x14ac:dyDescent="0.25">
      <c r="A21" s="4" t="s">
        <v>179</v>
      </c>
      <c r="B21" s="81">
        <v>130</v>
      </c>
      <c r="C21" s="25">
        <f t="shared" si="0"/>
        <v>1839</v>
      </c>
    </row>
    <row r="22" spans="1:8" x14ac:dyDescent="0.25">
      <c r="A22" s="4" t="s">
        <v>180</v>
      </c>
      <c r="B22" s="81">
        <v>57</v>
      </c>
      <c r="C22" s="25">
        <f t="shared" si="0"/>
        <v>1896</v>
      </c>
    </row>
    <row r="23" spans="1:8" x14ac:dyDescent="0.25">
      <c r="A23" s="4" t="s">
        <v>181</v>
      </c>
      <c r="B23" s="81">
        <v>356</v>
      </c>
      <c r="C23" s="25">
        <f t="shared" si="0"/>
        <v>2252</v>
      </c>
    </row>
    <row r="24" spans="1:8" x14ac:dyDescent="0.25">
      <c r="A24" s="4" t="s">
        <v>182</v>
      </c>
      <c r="B24" s="81">
        <v>419</v>
      </c>
      <c r="C24" s="25">
        <f t="shared" si="0"/>
        <v>2671</v>
      </c>
    </row>
    <row r="25" spans="1:8" x14ac:dyDescent="0.25">
      <c r="A25" s="4" t="s">
        <v>183</v>
      </c>
      <c r="B25" s="81">
        <v>3453</v>
      </c>
      <c r="C25" s="25">
        <f t="shared" si="0"/>
        <v>6124</v>
      </c>
    </row>
    <row r="26" spans="1:8" x14ac:dyDescent="0.25">
      <c r="A26" s="4" t="s">
        <v>184</v>
      </c>
      <c r="B26" s="81">
        <v>987</v>
      </c>
      <c r="C26" s="25">
        <f t="shared" si="0"/>
        <v>7111</v>
      </c>
    </row>
    <row r="27" spans="1:8" x14ac:dyDescent="0.25">
      <c r="A27" s="4" t="s">
        <v>185</v>
      </c>
      <c r="B27" s="81">
        <v>1816</v>
      </c>
      <c r="C27" s="25">
        <f t="shared" si="0"/>
        <v>8927</v>
      </c>
    </row>
    <row r="28" spans="1:8" x14ac:dyDescent="0.25">
      <c r="A28" s="4" t="s">
        <v>186</v>
      </c>
      <c r="B28" s="81">
        <v>585</v>
      </c>
      <c r="C28" s="25">
        <f t="shared" si="0"/>
        <v>9512</v>
      </c>
    </row>
    <row r="29" spans="1:8" x14ac:dyDescent="0.25">
      <c r="A29" s="4" t="s">
        <v>187</v>
      </c>
      <c r="B29" s="81">
        <v>1902</v>
      </c>
      <c r="C29" s="25">
        <f t="shared" si="0"/>
        <v>11414</v>
      </c>
    </row>
    <row r="30" spans="1:8" x14ac:dyDescent="0.25">
      <c r="A30" s="4" t="s">
        <v>188</v>
      </c>
      <c r="B30" s="81">
        <v>3303</v>
      </c>
      <c r="C30" s="25">
        <f t="shared" si="0"/>
        <v>14717</v>
      </c>
    </row>
    <row r="31" spans="1:8" x14ac:dyDescent="0.25">
      <c r="A31" s="4" t="s">
        <v>189</v>
      </c>
      <c r="B31" s="81">
        <v>1936</v>
      </c>
      <c r="C31" s="25">
        <f t="shared" si="0"/>
        <v>16653</v>
      </c>
    </row>
    <row r="32" spans="1:8" x14ac:dyDescent="0.25">
      <c r="A32" s="4" t="s">
        <v>190</v>
      </c>
      <c r="B32" s="81">
        <v>1765</v>
      </c>
      <c r="C32" s="25">
        <f t="shared" si="0"/>
        <v>18418</v>
      </c>
    </row>
    <row r="33" spans="1:3" x14ac:dyDescent="0.25">
      <c r="A33" s="4" t="s">
        <v>191</v>
      </c>
      <c r="B33" s="81">
        <v>2565</v>
      </c>
      <c r="C33" s="25">
        <f t="shared" si="0"/>
        <v>20983</v>
      </c>
    </row>
    <row r="34" spans="1:3" x14ac:dyDescent="0.25">
      <c r="A34" s="4" t="s">
        <v>192</v>
      </c>
      <c r="B34" s="81">
        <v>1608</v>
      </c>
      <c r="C34" s="25">
        <f t="shared" si="0"/>
        <v>22591</v>
      </c>
    </row>
    <row r="35" spans="1:3" x14ac:dyDescent="0.25">
      <c r="A35" s="4" t="s">
        <v>193</v>
      </c>
      <c r="B35" s="81">
        <v>585</v>
      </c>
      <c r="C35" s="25">
        <f t="shared" si="0"/>
        <v>23176</v>
      </c>
    </row>
    <row r="36" spans="1:3" x14ac:dyDescent="0.25">
      <c r="A36" s="4" t="s">
        <v>194</v>
      </c>
      <c r="B36" s="81">
        <v>213</v>
      </c>
      <c r="C36" s="25">
        <f t="shared" si="0"/>
        <v>23389</v>
      </c>
    </row>
    <row r="37" spans="1:3" x14ac:dyDescent="0.25">
      <c r="A37" s="4" t="s">
        <v>195</v>
      </c>
      <c r="B37" s="81">
        <v>2373</v>
      </c>
      <c r="C37" s="25">
        <f t="shared" si="0"/>
        <v>25762</v>
      </c>
    </row>
    <row r="38" spans="1:3" x14ac:dyDescent="0.25">
      <c r="A38" s="4" t="s">
        <v>196</v>
      </c>
      <c r="B38" s="81">
        <v>2414</v>
      </c>
      <c r="C38" s="25">
        <f t="shared" si="0"/>
        <v>28176</v>
      </c>
    </row>
    <row r="39" spans="1:3" x14ac:dyDescent="0.25">
      <c r="A39" s="4" t="s">
        <v>197</v>
      </c>
      <c r="B39" s="81">
        <v>1869</v>
      </c>
      <c r="C39" s="25">
        <f t="shared" si="0"/>
        <v>30045</v>
      </c>
    </row>
    <row r="40" spans="1:3" x14ac:dyDescent="0.25">
      <c r="A40" s="4" t="s">
        <v>198</v>
      </c>
      <c r="B40" s="81">
        <v>1236</v>
      </c>
      <c r="C40" s="25">
        <f t="shared" si="0"/>
        <v>31281</v>
      </c>
    </row>
    <row r="41" spans="1:3" x14ac:dyDescent="0.25">
      <c r="A41" s="4" t="s">
        <v>199</v>
      </c>
      <c r="B41" s="81">
        <v>3861</v>
      </c>
      <c r="C41" s="25">
        <f t="shared" si="0"/>
        <v>35142</v>
      </c>
    </row>
    <row r="42" spans="1:3" x14ac:dyDescent="0.25">
      <c r="A42" s="4" t="s">
        <v>200</v>
      </c>
      <c r="B42" s="81">
        <v>1629</v>
      </c>
      <c r="C42" s="25">
        <f t="shared" si="0"/>
        <v>36771</v>
      </c>
    </row>
    <row r="43" spans="1:3" x14ac:dyDescent="0.25">
      <c r="A43" s="4" t="s">
        <v>201</v>
      </c>
      <c r="B43" s="81">
        <v>248</v>
      </c>
      <c r="C43" s="25">
        <f t="shared" si="0"/>
        <v>37019</v>
      </c>
    </row>
    <row r="44" spans="1:3" x14ac:dyDescent="0.25">
      <c r="A44" s="4" t="s">
        <v>202</v>
      </c>
      <c r="B44" s="81">
        <v>2000</v>
      </c>
      <c r="C44" s="25">
        <f t="shared" si="0"/>
        <v>39019</v>
      </c>
    </row>
    <row r="45" spans="1:3" x14ac:dyDescent="0.25">
      <c r="A45" s="4" t="s">
        <v>203</v>
      </c>
      <c r="B45" s="81">
        <v>1958</v>
      </c>
      <c r="C45" s="25">
        <f t="shared" si="0"/>
        <v>40977</v>
      </c>
    </row>
    <row r="46" spans="1:3" x14ac:dyDescent="0.25">
      <c r="A46" s="4" t="s">
        <v>204</v>
      </c>
      <c r="B46" s="81">
        <v>1890</v>
      </c>
      <c r="C46" s="25">
        <f t="shared" si="0"/>
        <v>42867</v>
      </c>
    </row>
    <row r="47" spans="1:3" x14ac:dyDescent="0.25">
      <c r="A47" s="4" t="s">
        <v>205</v>
      </c>
      <c r="B47" s="81">
        <v>1392</v>
      </c>
      <c r="C47" s="25">
        <f t="shared" si="0"/>
        <v>44259</v>
      </c>
    </row>
    <row r="48" spans="1:3" x14ac:dyDescent="0.25">
      <c r="A48" s="4" t="s">
        <v>206</v>
      </c>
      <c r="B48" s="81">
        <v>576</v>
      </c>
      <c r="C48" s="25">
        <f t="shared" si="0"/>
        <v>44835</v>
      </c>
    </row>
    <row r="49" spans="1:3" x14ac:dyDescent="0.25">
      <c r="A49" s="4" t="s">
        <v>207</v>
      </c>
      <c r="B49" s="81">
        <v>139</v>
      </c>
      <c r="C49" s="25">
        <f t="shared" si="0"/>
        <v>44974</v>
      </c>
    </row>
    <row r="50" spans="1:3" x14ac:dyDescent="0.25">
      <c r="A50" s="4" t="s">
        <v>208</v>
      </c>
      <c r="B50" s="81">
        <v>91</v>
      </c>
      <c r="C50" s="25">
        <f t="shared" si="0"/>
        <v>45065</v>
      </c>
    </row>
    <row r="51" spans="1:3" x14ac:dyDescent="0.25">
      <c r="A51" s="4" t="s">
        <v>209</v>
      </c>
      <c r="B51" s="81">
        <v>1039</v>
      </c>
      <c r="C51" s="25">
        <f t="shared" si="0"/>
        <v>46104</v>
      </c>
    </row>
    <row r="52" spans="1:3" x14ac:dyDescent="0.25">
      <c r="A52" s="4" t="s">
        <v>210</v>
      </c>
      <c r="B52" s="81">
        <v>1996</v>
      </c>
      <c r="C52" s="25">
        <f t="shared" si="0"/>
        <v>48100</v>
      </c>
    </row>
    <row r="53" spans="1:3" x14ac:dyDescent="0.25">
      <c r="A53" s="4" t="s">
        <v>211</v>
      </c>
      <c r="B53" s="81">
        <v>2182</v>
      </c>
      <c r="C53" s="25">
        <f t="shared" si="0"/>
        <v>50282</v>
      </c>
    </row>
    <row r="54" spans="1:3" x14ac:dyDescent="0.25">
      <c r="A54" s="4" t="s">
        <v>212</v>
      </c>
      <c r="B54" s="81">
        <v>1279</v>
      </c>
      <c r="C54" s="25">
        <f t="shared" si="0"/>
        <v>51561</v>
      </c>
    </row>
    <row r="55" spans="1:3" x14ac:dyDescent="0.25">
      <c r="A55" s="4" t="s">
        <v>213</v>
      </c>
      <c r="B55" s="81">
        <v>1278</v>
      </c>
      <c r="C55" s="25">
        <f t="shared" si="0"/>
        <v>52839</v>
      </c>
    </row>
    <row r="56" spans="1:3" x14ac:dyDescent="0.25">
      <c r="A56" s="4" t="s">
        <v>214</v>
      </c>
      <c r="B56" s="81">
        <v>334</v>
      </c>
      <c r="C56" s="25">
        <f t="shared" si="0"/>
        <v>53173</v>
      </c>
    </row>
    <row r="57" spans="1:3" x14ac:dyDescent="0.25">
      <c r="A57" s="4" t="s">
        <v>215</v>
      </c>
      <c r="B57" s="81">
        <v>89</v>
      </c>
      <c r="C57" s="25">
        <f t="shared" si="0"/>
        <v>53262</v>
      </c>
    </row>
    <row r="58" spans="1:3" x14ac:dyDescent="0.25">
      <c r="A58" s="4" t="s">
        <v>216</v>
      </c>
      <c r="B58" s="81">
        <v>1625</v>
      </c>
      <c r="C58" s="25">
        <f t="shared" si="0"/>
        <v>54887</v>
      </c>
    </row>
    <row r="59" spans="1:3" x14ac:dyDescent="0.25">
      <c r="A59" s="4" t="s">
        <v>217</v>
      </c>
      <c r="B59" s="81">
        <v>1493</v>
      </c>
      <c r="C59" s="25">
        <f t="shared" si="0"/>
        <v>56380</v>
      </c>
    </row>
    <row r="60" spans="1:3" x14ac:dyDescent="0.25">
      <c r="A60" s="4" t="s">
        <v>218</v>
      </c>
      <c r="B60" s="81">
        <v>1526</v>
      </c>
      <c r="C60" s="25">
        <f t="shared" si="0"/>
        <v>57906</v>
      </c>
    </row>
    <row r="61" spans="1:3" x14ac:dyDescent="0.25">
      <c r="A61" s="4" t="s">
        <v>219</v>
      </c>
      <c r="B61" s="81">
        <v>811</v>
      </c>
      <c r="C61" s="25">
        <f t="shared" si="0"/>
        <v>58717</v>
      </c>
    </row>
    <row r="62" spans="1:3" x14ac:dyDescent="0.25">
      <c r="A62" s="4" t="s">
        <v>220</v>
      </c>
      <c r="B62" s="81">
        <v>1240</v>
      </c>
      <c r="C62" s="25">
        <f t="shared" si="0"/>
        <v>59957</v>
      </c>
    </row>
    <row r="63" spans="1:3" x14ac:dyDescent="0.25">
      <c r="A63" s="4" t="s">
        <v>221</v>
      </c>
      <c r="B63" s="81">
        <v>417</v>
      </c>
      <c r="C63" s="25">
        <f t="shared" si="0"/>
        <v>60374</v>
      </c>
    </row>
    <row r="64" spans="1:3" x14ac:dyDescent="0.25">
      <c r="A64" s="4" t="s">
        <v>222</v>
      </c>
      <c r="B64" s="81">
        <v>149</v>
      </c>
      <c r="C64" s="25">
        <f t="shared" si="0"/>
        <v>60523</v>
      </c>
    </row>
    <row r="65" spans="1:3" x14ac:dyDescent="0.25">
      <c r="A65" s="4" t="s">
        <v>223</v>
      </c>
      <c r="B65" s="81">
        <v>1074</v>
      </c>
      <c r="C65" s="25">
        <f t="shared" si="0"/>
        <v>61597</v>
      </c>
    </row>
    <row r="66" spans="1:3" x14ac:dyDescent="0.25">
      <c r="A66" s="4" t="s">
        <v>224</v>
      </c>
      <c r="B66" s="81">
        <v>1567</v>
      </c>
      <c r="C66" s="25">
        <f t="shared" si="0"/>
        <v>63164</v>
      </c>
    </row>
    <row r="67" spans="1:3" x14ac:dyDescent="0.25">
      <c r="A67" s="4" t="s">
        <v>225</v>
      </c>
      <c r="B67" s="81">
        <v>1190</v>
      </c>
      <c r="C67" s="25">
        <f t="shared" si="0"/>
        <v>64354</v>
      </c>
    </row>
    <row r="68" spans="1:3" x14ac:dyDescent="0.25">
      <c r="A68" s="4" t="s">
        <v>226</v>
      </c>
      <c r="B68" s="81">
        <v>1542</v>
      </c>
      <c r="C68" s="25">
        <f t="shared" si="0"/>
        <v>65896</v>
      </c>
    </row>
    <row r="69" spans="1:3" x14ac:dyDescent="0.25">
      <c r="A69" s="4" t="s">
        <v>227</v>
      </c>
      <c r="B69" s="81">
        <v>227</v>
      </c>
      <c r="C69" s="25">
        <f t="shared" si="0"/>
        <v>66123</v>
      </c>
    </row>
    <row r="70" spans="1:3" x14ac:dyDescent="0.25">
      <c r="A70" s="4" t="s">
        <v>228</v>
      </c>
      <c r="B70" s="81">
        <v>250</v>
      </c>
      <c r="C70" s="25">
        <f t="shared" si="0"/>
        <v>66373</v>
      </c>
    </row>
    <row r="71" spans="1:3" x14ac:dyDescent="0.25">
      <c r="A71" s="4" t="s">
        <v>229</v>
      </c>
      <c r="B71" s="82">
        <v>111</v>
      </c>
      <c r="C71" s="25">
        <f t="shared" si="0"/>
        <v>66484</v>
      </c>
    </row>
    <row r="72" spans="1:3" x14ac:dyDescent="0.25">
      <c r="A72" s="4" t="s">
        <v>230</v>
      </c>
      <c r="B72" s="82">
        <v>1119</v>
      </c>
      <c r="C72" s="25">
        <f t="shared" si="0"/>
        <v>67603</v>
      </c>
    </row>
    <row r="73" spans="1:3" x14ac:dyDescent="0.25">
      <c r="A73" s="4" t="s">
        <v>231</v>
      </c>
      <c r="B73" s="82">
        <v>1123</v>
      </c>
      <c r="C73" s="25">
        <f t="shared" si="0"/>
        <v>68726</v>
      </c>
    </row>
    <row r="74" spans="1:3" x14ac:dyDescent="0.25">
      <c r="A74" s="4" t="s">
        <v>232</v>
      </c>
      <c r="B74" s="82">
        <v>1057</v>
      </c>
      <c r="C74" s="25">
        <f t="shared" ref="C74:C100" si="1">+C73+B74</f>
        <v>69783</v>
      </c>
    </row>
    <row r="75" spans="1:3" x14ac:dyDescent="0.25">
      <c r="A75" s="4" t="s">
        <v>233</v>
      </c>
      <c r="B75" s="82">
        <v>781</v>
      </c>
      <c r="C75" s="25">
        <f t="shared" si="1"/>
        <v>70564</v>
      </c>
    </row>
    <row r="76" spans="1:3" x14ac:dyDescent="0.25">
      <c r="A76" s="4" t="s">
        <v>234</v>
      </c>
      <c r="B76" s="82">
        <v>1123</v>
      </c>
      <c r="C76" s="25">
        <f t="shared" si="1"/>
        <v>71687</v>
      </c>
    </row>
    <row r="77" spans="1:3" x14ac:dyDescent="0.25">
      <c r="A77" s="4" t="s">
        <v>235</v>
      </c>
      <c r="B77" s="82">
        <v>110</v>
      </c>
      <c r="C77" s="25">
        <f t="shared" si="1"/>
        <v>71797</v>
      </c>
    </row>
    <row r="78" spans="1:3" x14ac:dyDescent="0.25">
      <c r="A78" s="4" t="s">
        <v>236</v>
      </c>
      <c r="B78" s="82">
        <v>168</v>
      </c>
      <c r="C78" s="25">
        <f t="shared" si="1"/>
        <v>71965</v>
      </c>
    </row>
    <row r="79" spans="1:3" x14ac:dyDescent="0.25">
      <c r="A79" s="4" t="s">
        <v>237</v>
      </c>
      <c r="B79" s="82">
        <v>1092</v>
      </c>
      <c r="C79" s="25">
        <f t="shared" si="1"/>
        <v>73057</v>
      </c>
    </row>
    <row r="80" spans="1:3" x14ac:dyDescent="0.25">
      <c r="A80" s="4" t="s">
        <v>238</v>
      </c>
      <c r="B80" s="82">
        <v>1253</v>
      </c>
      <c r="C80" s="25">
        <f t="shared" si="1"/>
        <v>74310</v>
      </c>
    </row>
    <row r="81" spans="1:3" x14ac:dyDescent="0.25">
      <c r="A81" s="4" t="s">
        <v>239</v>
      </c>
      <c r="B81" s="82">
        <v>627</v>
      </c>
      <c r="C81" s="25">
        <f t="shared" si="1"/>
        <v>74937</v>
      </c>
    </row>
    <row r="82" spans="1:3" x14ac:dyDescent="0.25">
      <c r="A82" s="4" t="s">
        <v>240</v>
      </c>
      <c r="B82" s="82">
        <v>508</v>
      </c>
      <c r="C82" s="25">
        <f t="shared" si="1"/>
        <v>75445</v>
      </c>
    </row>
    <row r="83" spans="1:3" x14ac:dyDescent="0.25">
      <c r="A83" s="4" t="s">
        <v>241</v>
      </c>
      <c r="B83" s="82">
        <v>650</v>
      </c>
      <c r="C83" s="25">
        <f t="shared" si="1"/>
        <v>76095</v>
      </c>
    </row>
    <row r="84" spans="1:3" x14ac:dyDescent="0.25">
      <c r="A84" s="4" t="s">
        <v>242</v>
      </c>
      <c r="B84" s="82">
        <v>45</v>
      </c>
      <c r="C84" s="25">
        <f t="shared" si="1"/>
        <v>76140</v>
      </c>
    </row>
    <row r="85" spans="1:3" x14ac:dyDescent="0.25">
      <c r="A85" s="4" t="s">
        <v>243</v>
      </c>
      <c r="B85" s="82">
        <v>18</v>
      </c>
      <c r="C85" s="25">
        <f t="shared" si="1"/>
        <v>76158</v>
      </c>
    </row>
    <row r="86" spans="1:3" x14ac:dyDescent="0.25">
      <c r="A86" s="4" t="s">
        <v>244</v>
      </c>
      <c r="B86" s="82">
        <v>431</v>
      </c>
      <c r="C86" s="25">
        <f t="shared" si="1"/>
        <v>76589</v>
      </c>
    </row>
    <row r="87" spans="1:3" x14ac:dyDescent="0.25">
      <c r="A87" s="4" t="s">
        <v>245</v>
      </c>
      <c r="B87" s="82">
        <v>378</v>
      </c>
      <c r="C87" s="25">
        <f t="shared" si="1"/>
        <v>76967</v>
      </c>
    </row>
    <row r="88" spans="1:3" x14ac:dyDescent="0.25">
      <c r="A88" s="4" t="s">
        <v>246</v>
      </c>
      <c r="B88" s="82">
        <v>404</v>
      </c>
      <c r="C88" s="25">
        <f t="shared" si="1"/>
        <v>77371</v>
      </c>
    </row>
    <row r="89" spans="1:3" x14ac:dyDescent="0.25">
      <c r="A89" s="4" t="s">
        <v>247</v>
      </c>
      <c r="B89" s="82">
        <v>364</v>
      </c>
      <c r="C89" s="25">
        <f t="shared" si="1"/>
        <v>77735</v>
      </c>
    </row>
    <row r="90" spans="1:3" x14ac:dyDescent="0.25">
      <c r="A90" s="4" t="s">
        <v>248</v>
      </c>
      <c r="B90" s="82">
        <v>893</v>
      </c>
      <c r="C90" s="25">
        <f t="shared" si="1"/>
        <v>78628</v>
      </c>
    </row>
    <row r="91" spans="1:3" x14ac:dyDescent="0.25">
      <c r="A91" s="4" t="s">
        <v>249</v>
      </c>
      <c r="B91" s="82">
        <v>22</v>
      </c>
      <c r="C91" s="25">
        <f t="shared" si="1"/>
        <v>78650</v>
      </c>
    </row>
    <row r="92" spans="1:3" x14ac:dyDescent="0.25">
      <c r="A92" s="4" t="s">
        <v>250</v>
      </c>
      <c r="B92" s="82">
        <v>9</v>
      </c>
      <c r="C92" s="25">
        <f t="shared" si="1"/>
        <v>78659</v>
      </c>
    </row>
    <row r="93" spans="1:3" x14ac:dyDescent="0.25">
      <c r="A93" s="4" t="s">
        <v>251</v>
      </c>
      <c r="B93" s="82">
        <v>1659</v>
      </c>
      <c r="C93" s="25">
        <f t="shared" si="1"/>
        <v>80318</v>
      </c>
    </row>
    <row r="94" spans="1:3" x14ac:dyDescent="0.25">
      <c r="A94" s="4" t="s">
        <v>252</v>
      </c>
      <c r="B94" s="82">
        <v>3508</v>
      </c>
      <c r="C94" s="25">
        <f t="shared" si="1"/>
        <v>83826</v>
      </c>
    </row>
    <row r="95" spans="1:3" x14ac:dyDescent="0.25">
      <c r="A95" s="4" t="s">
        <v>253</v>
      </c>
      <c r="B95" s="82">
        <v>458</v>
      </c>
      <c r="C95" s="25">
        <f t="shared" si="1"/>
        <v>84284</v>
      </c>
    </row>
    <row r="96" spans="1:3" x14ac:dyDescent="0.25">
      <c r="A96" s="4" t="s">
        <v>254</v>
      </c>
      <c r="B96" s="82">
        <v>878</v>
      </c>
      <c r="C96" s="25">
        <f t="shared" si="1"/>
        <v>85162</v>
      </c>
    </row>
    <row r="97" spans="1:22" x14ac:dyDescent="0.25">
      <c r="A97" s="4" t="s">
        <v>255</v>
      </c>
      <c r="B97" s="82">
        <v>16414</v>
      </c>
      <c r="C97" s="25">
        <f t="shared" si="1"/>
        <v>101576</v>
      </c>
    </row>
    <row r="98" spans="1:22" x14ac:dyDescent="0.25">
      <c r="A98" s="4" t="s">
        <v>256</v>
      </c>
      <c r="B98" s="82">
        <v>5</v>
      </c>
      <c r="C98" s="25">
        <f t="shared" si="1"/>
        <v>101581</v>
      </c>
    </row>
    <row r="99" spans="1:22" x14ac:dyDescent="0.25">
      <c r="A99" s="86" t="s">
        <v>257</v>
      </c>
      <c r="B99" s="6">
        <v>14</v>
      </c>
      <c r="C99" s="25">
        <f t="shared" si="1"/>
        <v>101595</v>
      </c>
    </row>
    <row r="100" spans="1:22" x14ac:dyDescent="0.25">
      <c r="A100" s="86" t="s">
        <v>258</v>
      </c>
      <c r="B100" s="82">
        <v>16175</v>
      </c>
      <c r="C100" s="87">
        <f t="shared" si="1"/>
        <v>117770</v>
      </c>
    </row>
    <row r="101" spans="1:22" s="28" customFormat="1" x14ac:dyDescent="0.25">
      <c r="V101" s="3"/>
    </row>
    <row r="102" spans="1:22" s="28" customFormat="1" x14ac:dyDescent="0.25">
      <c r="V102" s="3"/>
    </row>
    <row r="104" spans="1:22" s="28" customFormat="1" x14ac:dyDescent="0.25">
      <c r="A104" s="3" t="s">
        <v>0</v>
      </c>
      <c r="V104" s="3"/>
    </row>
    <row r="105" spans="1:22" s="28" customFormat="1" x14ac:dyDescent="0.25">
      <c r="A105" s="3" t="s">
        <v>260</v>
      </c>
      <c r="V105" s="3"/>
    </row>
    <row r="107" spans="1:22" x14ac:dyDescent="0.25">
      <c r="A107" s="139" t="s">
        <v>2</v>
      </c>
      <c r="B107" s="139"/>
      <c r="C107" s="20">
        <v>117770</v>
      </c>
    </row>
    <row r="108" spans="1:22" x14ac:dyDescent="0.25">
      <c r="A108" s="137" t="s">
        <v>7</v>
      </c>
      <c r="B108" s="137"/>
      <c r="C108" s="114">
        <v>64452</v>
      </c>
    </row>
    <row r="109" spans="1:22" x14ac:dyDescent="0.25">
      <c r="A109" s="137" t="s">
        <v>33</v>
      </c>
      <c r="B109" s="137"/>
      <c r="C109" s="114">
        <v>316</v>
      </c>
    </row>
    <row r="110" spans="1:22" x14ac:dyDescent="0.25">
      <c r="A110" s="137" t="s">
        <v>30</v>
      </c>
      <c r="B110" s="137"/>
      <c r="C110" s="114">
        <v>6859</v>
      </c>
    </row>
    <row r="111" spans="1:22" x14ac:dyDescent="0.25">
      <c r="A111" s="137" t="s">
        <v>23</v>
      </c>
      <c r="B111" s="137"/>
      <c r="C111" s="114">
        <v>453</v>
      </c>
    </row>
    <row r="112" spans="1:22" x14ac:dyDescent="0.25">
      <c r="A112" s="137" t="s">
        <v>35</v>
      </c>
      <c r="B112" s="137"/>
      <c r="C112" s="114">
        <v>268</v>
      </c>
    </row>
    <row r="113" spans="1:3" x14ac:dyDescent="0.25">
      <c r="A113" s="137" t="s">
        <v>20</v>
      </c>
      <c r="B113" s="137"/>
      <c r="C113" s="114">
        <v>1322</v>
      </c>
    </row>
    <row r="114" spans="1:3" x14ac:dyDescent="0.25">
      <c r="A114" s="137" t="s">
        <v>32</v>
      </c>
      <c r="B114" s="137"/>
      <c r="C114" s="114">
        <v>222</v>
      </c>
    </row>
    <row r="115" spans="1:3" x14ac:dyDescent="0.25">
      <c r="A115" s="137" t="s">
        <v>24</v>
      </c>
      <c r="B115" s="137"/>
      <c r="C115" s="114">
        <v>1356</v>
      </c>
    </row>
    <row r="116" spans="1:3" x14ac:dyDescent="0.25">
      <c r="A116" s="137" t="s">
        <v>36</v>
      </c>
      <c r="B116" s="137"/>
      <c r="C116" s="114">
        <v>317</v>
      </c>
    </row>
    <row r="117" spans="1:3" x14ac:dyDescent="0.25">
      <c r="A117" s="137" t="s">
        <v>31</v>
      </c>
      <c r="B117" s="137"/>
      <c r="C117" s="114">
        <v>1944</v>
      </c>
    </row>
    <row r="118" spans="1:3" x14ac:dyDescent="0.25">
      <c r="A118" s="137" t="s">
        <v>6</v>
      </c>
      <c r="B118" s="137"/>
      <c r="C118" s="114">
        <v>6162</v>
      </c>
    </row>
    <row r="119" spans="1:3" x14ac:dyDescent="0.25">
      <c r="A119" s="137" t="s">
        <v>27</v>
      </c>
      <c r="B119" s="137"/>
      <c r="C119" s="114">
        <v>189</v>
      </c>
    </row>
    <row r="120" spans="1:3" x14ac:dyDescent="0.25">
      <c r="A120" s="137" t="s">
        <v>5</v>
      </c>
      <c r="B120" s="137"/>
      <c r="C120" s="114">
        <v>23221</v>
      </c>
    </row>
    <row r="121" spans="1:3" x14ac:dyDescent="0.25">
      <c r="A121" s="137" t="s">
        <v>34</v>
      </c>
      <c r="B121" s="137"/>
      <c r="C121" s="114">
        <v>1796</v>
      </c>
    </row>
    <row r="122" spans="1:3" x14ac:dyDescent="0.25">
      <c r="A122" s="137" t="s">
        <v>8</v>
      </c>
      <c r="B122" s="137"/>
      <c r="C122" s="114">
        <v>2238</v>
      </c>
    </row>
    <row r="123" spans="1:3" x14ac:dyDescent="0.25">
      <c r="A123" s="137" t="s">
        <v>26</v>
      </c>
      <c r="B123" s="137"/>
      <c r="C123" s="114">
        <v>1210</v>
      </c>
    </row>
    <row r="124" spans="1:3" x14ac:dyDescent="0.25">
      <c r="A124" s="137" t="s">
        <v>25</v>
      </c>
      <c r="B124" s="137"/>
      <c r="C124" s="114">
        <v>348</v>
      </c>
    </row>
    <row r="125" spans="1:3" x14ac:dyDescent="0.25">
      <c r="A125" s="137" t="s">
        <v>29</v>
      </c>
      <c r="B125" s="137"/>
      <c r="C125" s="114">
        <v>1092</v>
      </c>
    </row>
    <row r="126" spans="1:3" x14ac:dyDescent="0.25">
      <c r="A126" s="137" t="s">
        <v>259</v>
      </c>
      <c r="B126" s="137"/>
      <c r="C126" s="114">
        <v>1951</v>
      </c>
    </row>
    <row r="127" spans="1:3" x14ac:dyDescent="0.25">
      <c r="A127" s="137" t="s">
        <v>145</v>
      </c>
      <c r="B127" s="137"/>
      <c r="C127" s="114">
        <v>2054</v>
      </c>
    </row>
    <row r="131" spans="1:2" x14ac:dyDescent="0.25">
      <c r="A131" s="3" t="s">
        <v>261</v>
      </c>
    </row>
    <row r="132" spans="1:2" x14ac:dyDescent="0.25">
      <c r="A132" s="34" t="s">
        <v>262</v>
      </c>
    </row>
    <row r="134" spans="1:2" x14ac:dyDescent="0.25">
      <c r="B134" s="90" t="s">
        <v>107</v>
      </c>
    </row>
    <row r="135" spans="1:2" x14ac:dyDescent="0.25">
      <c r="A135" s="89" t="s">
        <v>2</v>
      </c>
      <c r="B135" s="88">
        <v>56958</v>
      </c>
    </row>
    <row r="136" spans="1:2" x14ac:dyDescent="0.25">
      <c r="A136" s="89" t="s">
        <v>153</v>
      </c>
      <c r="B136" s="88">
        <v>29451</v>
      </c>
    </row>
    <row r="137" spans="1:2" x14ac:dyDescent="0.25">
      <c r="A137" s="89" t="s">
        <v>154</v>
      </c>
      <c r="B137" s="88">
        <v>27507</v>
      </c>
    </row>
  </sheetData>
  <mergeCells count="22">
    <mergeCell ref="A127:B127"/>
    <mergeCell ref="A107:B107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12:B112"/>
    <mergeCell ref="A113:B113"/>
    <mergeCell ref="A114:B114"/>
    <mergeCell ref="A115:B115"/>
    <mergeCell ref="A116:B116"/>
    <mergeCell ref="B6:C6"/>
    <mergeCell ref="A108:B108"/>
    <mergeCell ref="A109:B109"/>
    <mergeCell ref="A110:B110"/>
    <mergeCell ref="A111:B1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9</v>
      </c>
      <c r="B1" s="28"/>
      <c r="C1" s="28"/>
      <c r="D1" s="28"/>
      <c r="E1" s="28"/>
      <c r="F1" s="28"/>
      <c r="G1" s="28"/>
      <c r="H1" s="28"/>
    </row>
    <row r="2" spans="1:8" ht="14.45" customHeight="1" x14ac:dyDescent="0.25">
      <c r="A2" s="3" t="s">
        <v>21</v>
      </c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1" t="s">
        <v>165</v>
      </c>
      <c r="B4" s="28"/>
      <c r="C4" s="28"/>
      <c r="D4" s="28"/>
      <c r="E4" s="28"/>
      <c r="F4" s="28"/>
      <c r="G4" s="28"/>
      <c r="H4" s="28"/>
    </row>
    <row r="5" spans="1:8" x14ac:dyDescent="0.25">
      <c r="A5" s="28"/>
      <c r="B5" s="28"/>
      <c r="C5" s="28"/>
      <c r="D5" s="28"/>
      <c r="E5" s="28"/>
      <c r="F5" s="28"/>
      <c r="G5" s="28"/>
      <c r="H5" s="28"/>
    </row>
    <row r="6" spans="1:8" ht="14.45" customHeight="1" x14ac:dyDescent="0.25">
      <c r="A6" s="141" t="s">
        <v>116</v>
      </c>
      <c r="B6" s="141"/>
      <c r="C6" s="141"/>
      <c r="D6" s="141"/>
      <c r="E6" s="141"/>
      <c r="F6" s="141"/>
      <c r="G6" s="141"/>
      <c r="H6" s="141"/>
    </row>
    <row r="7" spans="1:8" s="28" customFormat="1" x14ac:dyDescent="0.25">
      <c r="A7" s="59"/>
      <c r="B7" s="60"/>
      <c r="C7" s="60"/>
      <c r="D7" s="61"/>
      <c r="E7" s="60"/>
      <c r="F7" s="60"/>
      <c r="G7" s="61"/>
      <c r="H7" s="60"/>
    </row>
    <row r="8" spans="1:8" s="28" customFormat="1" ht="45" x14ac:dyDescent="0.25">
      <c r="A8" s="35"/>
      <c r="B8" s="37" t="s">
        <v>12</v>
      </c>
      <c r="C8" s="37" t="s">
        <v>10</v>
      </c>
      <c r="E8" s="37" t="s">
        <v>13</v>
      </c>
      <c r="F8" s="37" t="s">
        <v>11</v>
      </c>
      <c r="H8" s="37" t="s">
        <v>14</v>
      </c>
    </row>
    <row r="9" spans="1:8" ht="14.45" customHeight="1" x14ac:dyDescent="0.25">
      <c r="A9" s="11">
        <v>43920</v>
      </c>
      <c r="B9" s="16">
        <v>12705</v>
      </c>
      <c r="C9" s="16">
        <v>26347</v>
      </c>
      <c r="D9" s="17"/>
      <c r="E9" s="16">
        <v>926</v>
      </c>
      <c r="F9" s="16">
        <v>10263</v>
      </c>
      <c r="G9" s="17"/>
      <c r="H9" s="12">
        <f t="shared" ref="H9:H21" si="0">+C9+E9+F9</f>
        <v>37536</v>
      </c>
    </row>
    <row r="10" spans="1:8" ht="14.45" customHeight="1" x14ac:dyDescent="0.25">
      <c r="A10" s="11">
        <v>43921</v>
      </c>
      <c r="B10" s="16">
        <v>9745</v>
      </c>
      <c r="C10" s="16">
        <v>21550</v>
      </c>
      <c r="D10" s="17"/>
      <c r="E10" s="16">
        <v>340</v>
      </c>
      <c r="F10" s="16">
        <v>3490</v>
      </c>
      <c r="G10" s="17"/>
      <c r="H10" s="12">
        <f t="shared" si="0"/>
        <v>25380</v>
      </c>
    </row>
    <row r="11" spans="1:8" ht="14.45" customHeight="1" x14ac:dyDescent="0.25">
      <c r="A11" s="11">
        <v>43922</v>
      </c>
      <c r="B11" s="16">
        <v>7479</v>
      </c>
      <c r="C11" s="16">
        <v>16073</v>
      </c>
      <c r="D11" s="17"/>
      <c r="E11" s="16">
        <v>250</v>
      </c>
      <c r="F11" s="16">
        <v>1701</v>
      </c>
      <c r="G11" s="17"/>
      <c r="H11" s="12">
        <f t="shared" si="0"/>
        <v>18024</v>
      </c>
    </row>
    <row r="12" spans="1:8" ht="14.45" customHeight="1" x14ac:dyDescent="0.25">
      <c r="A12" s="11">
        <v>43923</v>
      </c>
      <c r="B12" s="16">
        <v>7061</v>
      </c>
      <c r="C12" s="16">
        <v>14687</v>
      </c>
      <c r="D12" s="17"/>
      <c r="E12" s="16">
        <v>161</v>
      </c>
      <c r="F12" s="16">
        <v>1034</v>
      </c>
      <c r="G12" s="17"/>
      <c r="H12" s="12">
        <f t="shared" si="0"/>
        <v>15882</v>
      </c>
    </row>
    <row r="13" spans="1:8" ht="14.45" customHeight="1" x14ac:dyDescent="0.25">
      <c r="A13" s="11">
        <v>43924</v>
      </c>
      <c r="B13" s="16">
        <v>5740</v>
      </c>
      <c r="C13" s="16">
        <v>11518</v>
      </c>
      <c r="D13" s="17"/>
      <c r="E13" s="16">
        <v>109</v>
      </c>
      <c r="F13" s="16">
        <v>647</v>
      </c>
      <c r="G13" s="17"/>
      <c r="H13" s="12">
        <f t="shared" si="0"/>
        <v>12274</v>
      </c>
    </row>
    <row r="14" spans="1:8" ht="14.45" customHeight="1" x14ac:dyDescent="0.25">
      <c r="A14" s="11">
        <v>43925</v>
      </c>
      <c r="B14" s="16">
        <v>955</v>
      </c>
      <c r="C14" s="16">
        <v>2797</v>
      </c>
      <c r="D14" s="17"/>
      <c r="E14" s="16">
        <v>46</v>
      </c>
      <c r="F14" s="16">
        <v>229</v>
      </c>
      <c r="G14" s="17"/>
      <c r="H14" s="12">
        <f t="shared" si="0"/>
        <v>3072</v>
      </c>
    </row>
    <row r="15" spans="1:8" ht="14.45" customHeight="1" x14ac:dyDescent="0.25">
      <c r="A15" s="11">
        <v>43926</v>
      </c>
      <c r="B15" s="16">
        <v>789</v>
      </c>
      <c r="C15" s="16">
        <v>2020</v>
      </c>
      <c r="D15" s="17"/>
      <c r="E15" s="16">
        <v>33</v>
      </c>
      <c r="F15" s="16">
        <v>186</v>
      </c>
      <c r="G15" s="17"/>
      <c r="H15" s="12">
        <f t="shared" si="0"/>
        <v>2239</v>
      </c>
    </row>
    <row r="16" spans="1:8" ht="14.45" customHeight="1" x14ac:dyDescent="0.25">
      <c r="A16" s="11">
        <v>43927</v>
      </c>
      <c r="B16" s="16">
        <v>5537</v>
      </c>
      <c r="C16" s="16">
        <v>13540</v>
      </c>
      <c r="D16" s="17"/>
      <c r="E16" s="16">
        <v>127</v>
      </c>
      <c r="F16" s="16">
        <v>713</v>
      </c>
      <c r="G16" s="17"/>
      <c r="H16" s="12">
        <f t="shared" si="0"/>
        <v>14380</v>
      </c>
    </row>
    <row r="17" spans="1:8" ht="14.45" customHeight="1" x14ac:dyDescent="0.25">
      <c r="A17" s="11">
        <v>43928</v>
      </c>
      <c r="B17" s="16">
        <v>4795</v>
      </c>
      <c r="C17" s="16">
        <v>11898</v>
      </c>
      <c r="D17" s="17"/>
      <c r="E17" s="16">
        <v>107</v>
      </c>
      <c r="F17" s="16">
        <v>539</v>
      </c>
      <c r="G17" s="17"/>
      <c r="H17" s="12">
        <f t="shared" si="0"/>
        <v>12544</v>
      </c>
    </row>
    <row r="18" spans="1:8" ht="14.45" customHeight="1" x14ac:dyDescent="0.25">
      <c r="A18" s="11">
        <v>43929</v>
      </c>
      <c r="B18" s="16">
        <v>5126</v>
      </c>
      <c r="C18" s="16">
        <v>14188</v>
      </c>
      <c r="D18" s="17"/>
      <c r="E18" s="16">
        <v>117</v>
      </c>
      <c r="F18" s="16">
        <v>528</v>
      </c>
      <c r="G18" s="17"/>
      <c r="H18" s="12">
        <f t="shared" si="0"/>
        <v>14833</v>
      </c>
    </row>
    <row r="19" spans="1:8" ht="14.45" customHeight="1" x14ac:dyDescent="0.25">
      <c r="A19" s="11">
        <v>43930</v>
      </c>
      <c r="B19" s="16">
        <v>5686</v>
      </c>
      <c r="C19" s="16">
        <v>15163</v>
      </c>
      <c r="D19" s="17"/>
      <c r="E19" s="16">
        <v>142</v>
      </c>
      <c r="F19" s="16">
        <v>788</v>
      </c>
      <c r="G19" s="17"/>
      <c r="H19" s="12">
        <f t="shared" si="0"/>
        <v>16093</v>
      </c>
    </row>
    <row r="20" spans="1:8" ht="14.45" customHeight="1" x14ac:dyDescent="0.25">
      <c r="A20" s="11">
        <v>43931</v>
      </c>
      <c r="B20" s="16">
        <v>7</v>
      </c>
      <c r="C20" s="16">
        <v>15</v>
      </c>
      <c r="D20" s="17"/>
      <c r="E20" s="16"/>
      <c r="F20" s="16">
        <v>2</v>
      </c>
      <c r="G20" s="17"/>
      <c r="H20" s="12">
        <f t="shared" si="0"/>
        <v>17</v>
      </c>
    </row>
    <row r="21" spans="1:8" x14ac:dyDescent="0.25">
      <c r="A21" s="15" t="s">
        <v>2</v>
      </c>
      <c r="B21" s="18">
        <f>SUM(B9:B20)</f>
        <v>65625</v>
      </c>
      <c r="C21" s="18">
        <v>149796</v>
      </c>
      <c r="D21" s="17"/>
      <c r="E21" s="18">
        <v>2358</v>
      </c>
      <c r="F21" s="18">
        <v>20120</v>
      </c>
      <c r="G21" s="17"/>
      <c r="H21" s="20">
        <f t="shared" si="0"/>
        <v>172274</v>
      </c>
    </row>
    <row r="22" spans="1:8" x14ac:dyDescent="0.25">
      <c r="A22" s="28"/>
      <c r="B22" s="28"/>
      <c r="C22" s="28"/>
      <c r="D22" s="28"/>
      <c r="E22" s="28"/>
      <c r="F22" s="28"/>
      <c r="G22" s="28"/>
      <c r="H22" s="28"/>
    </row>
    <row r="23" spans="1:8" ht="15" customHeight="1" x14ac:dyDescent="0.25">
      <c r="A23" s="140" t="s">
        <v>16</v>
      </c>
      <c r="B23" s="140"/>
      <c r="C23" s="19">
        <v>60641</v>
      </c>
      <c r="D23" s="28"/>
      <c r="E23" s="28"/>
      <c r="F23" s="28"/>
      <c r="G23" s="28"/>
      <c r="H23" s="28"/>
    </row>
    <row r="24" spans="1:8" x14ac:dyDescent="0.25">
      <c r="A24" s="28"/>
      <c r="B24" s="28"/>
      <c r="C24" s="28"/>
      <c r="D24" s="28"/>
      <c r="E24" s="28"/>
      <c r="F24" s="28"/>
      <c r="G24" s="28"/>
      <c r="H24" s="28"/>
    </row>
    <row r="25" spans="1:8" ht="15" customHeight="1" x14ac:dyDescent="0.25">
      <c r="A25" s="140" t="s">
        <v>15</v>
      </c>
      <c r="B25" s="140"/>
      <c r="C25" s="19">
        <v>171323</v>
      </c>
      <c r="D25" s="28"/>
      <c r="E25" s="28"/>
      <c r="F25" s="28"/>
      <c r="G25" s="28"/>
      <c r="H25" s="28"/>
    </row>
    <row r="26" spans="1:8" x14ac:dyDescent="0.25">
      <c r="A26" s="58"/>
      <c r="B26" s="58"/>
      <c r="C26" s="58"/>
      <c r="D26" s="58"/>
      <c r="E26" s="58"/>
      <c r="F26" s="58"/>
      <c r="G26" s="58"/>
      <c r="H26" s="58"/>
    </row>
    <row r="27" spans="1:8" ht="15" customHeight="1" x14ac:dyDescent="0.25">
      <c r="A27" s="142" t="s">
        <v>22</v>
      </c>
      <c r="B27" s="143"/>
      <c r="C27" s="144"/>
      <c r="D27" s="28"/>
      <c r="E27" s="28"/>
      <c r="F27" s="28"/>
      <c r="G27" s="28"/>
      <c r="H27" s="28"/>
    </row>
    <row r="28" spans="1:8" x14ac:dyDescent="0.25">
      <c r="A28" s="19" t="s">
        <v>10</v>
      </c>
      <c r="B28" s="6"/>
      <c r="C28" s="19">
        <v>12.7885321644355</v>
      </c>
      <c r="D28" s="28"/>
      <c r="E28" s="28"/>
      <c r="F28" s="28"/>
      <c r="G28" s="28"/>
      <c r="H28" s="28"/>
    </row>
    <row r="29" spans="1:8" x14ac:dyDescent="0.25">
      <c r="A29" s="19" t="s">
        <v>11</v>
      </c>
      <c r="B29" s="6"/>
      <c r="C29" s="19">
        <v>14.6581558817449</v>
      </c>
      <c r="D29" s="28"/>
      <c r="E29" s="28"/>
      <c r="F29" s="28"/>
      <c r="G29" s="28"/>
      <c r="H29" s="28"/>
    </row>
    <row r="30" spans="1:8" x14ac:dyDescent="0.25">
      <c r="A30" s="19" t="s">
        <v>13</v>
      </c>
      <c r="B30" s="6"/>
      <c r="C30" s="19">
        <v>14.9765342960289</v>
      </c>
      <c r="D30" s="28"/>
      <c r="E30" s="28"/>
      <c r="F30" s="28"/>
      <c r="G30" s="28"/>
      <c r="H30" s="28"/>
    </row>
    <row r="31" spans="1:8" x14ac:dyDescent="0.25">
      <c r="A31" s="58"/>
      <c r="B31" s="58"/>
      <c r="C31" s="58"/>
      <c r="D31" s="58"/>
      <c r="E31" s="58"/>
      <c r="F31" s="58"/>
      <c r="G31" s="58"/>
      <c r="H31" s="58"/>
    </row>
    <row r="32" spans="1:8" x14ac:dyDescent="0.25">
      <c r="A32" s="58"/>
      <c r="B32" s="58"/>
      <c r="C32" s="58"/>
      <c r="D32" s="58"/>
      <c r="E32" s="58"/>
      <c r="F32" s="58"/>
      <c r="G32" s="58"/>
      <c r="H32" s="58"/>
    </row>
    <row r="33" spans="1:8" x14ac:dyDescent="0.25">
      <c r="A33" s="28"/>
      <c r="B33" s="28"/>
      <c r="C33" s="28"/>
      <c r="D33" s="28"/>
      <c r="E33" s="28"/>
      <c r="F33" s="28"/>
      <c r="G33" s="28"/>
      <c r="H33" s="28"/>
    </row>
    <row r="34" spans="1:8" x14ac:dyDescent="0.25">
      <c r="A34" s="141" t="s">
        <v>117</v>
      </c>
      <c r="B34" s="141"/>
      <c r="C34" s="141"/>
      <c r="D34" s="141"/>
      <c r="E34" s="141"/>
      <c r="F34" s="141"/>
      <c r="G34" s="141"/>
      <c r="H34" s="141"/>
    </row>
    <row r="35" spans="1:8" x14ac:dyDescent="0.25">
      <c r="A35" s="59"/>
      <c r="B35" s="60"/>
      <c r="C35" s="60"/>
      <c r="D35" s="61"/>
      <c r="E35" s="60"/>
      <c r="F35" s="60"/>
      <c r="G35" s="61"/>
      <c r="H35" s="60"/>
    </row>
    <row r="36" spans="1:8" ht="45" x14ac:dyDescent="0.25">
      <c r="A36" s="35"/>
      <c r="B36" s="37" t="s">
        <v>12</v>
      </c>
      <c r="C36" s="37" t="s">
        <v>10</v>
      </c>
      <c r="D36" s="28"/>
      <c r="E36" s="37" t="s">
        <v>13</v>
      </c>
      <c r="F36" s="37" t="s">
        <v>11</v>
      </c>
      <c r="G36" s="28"/>
      <c r="H36" s="37" t="s">
        <v>14</v>
      </c>
    </row>
    <row r="37" spans="1:8" x14ac:dyDescent="0.25">
      <c r="A37" s="11">
        <v>43952</v>
      </c>
      <c r="B37" s="16">
        <v>1754</v>
      </c>
      <c r="C37" s="16">
        <v>2853</v>
      </c>
      <c r="D37" s="17"/>
      <c r="E37" s="16">
        <v>315</v>
      </c>
      <c r="F37" s="16">
        <v>1189</v>
      </c>
      <c r="G37" s="17"/>
      <c r="H37" s="12">
        <f>+C37+E37+F37</f>
        <v>4357</v>
      </c>
    </row>
    <row r="38" spans="1:8" x14ac:dyDescent="0.25">
      <c r="A38" s="11">
        <v>43953</v>
      </c>
      <c r="B38" s="16">
        <v>958</v>
      </c>
      <c r="C38" s="16">
        <v>1724</v>
      </c>
      <c r="D38" s="17"/>
      <c r="E38" s="16">
        <v>149</v>
      </c>
      <c r="F38" s="16">
        <v>522</v>
      </c>
      <c r="G38" s="17"/>
      <c r="H38" s="12">
        <f>+C38+E38+F38</f>
        <v>2395</v>
      </c>
    </row>
    <row r="39" spans="1:8" x14ac:dyDescent="0.25">
      <c r="A39" s="11">
        <v>43954</v>
      </c>
      <c r="B39" s="16">
        <v>534</v>
      </c>
      <c r="C39" s="16">
        <v>1139</v>
      </c>
      <c r="D39" s="17"/>
      <c r="E39" s="16">
        <v>108</v>
      </c>
      <c r="F39" s="16">
        <v>347</v>
      </c>
      <c r="G39" s="17"/>
      <c r="H39" s="12">
        <f t="shared" ref="H39:H49" si="1">+C39+E39+F39</f>
        <v>1594</v>
      </c>
    </row>
    <row r="40" spans="1:8" x14ac:dyDescent="0.25">
      <c r="A40" s="11">
        <v>43955</v>
      </c>
      <c r="B40" s="16">
        <v>9607</v>
      </c>
      <c r="C40" s="16">
        <v>18491</v>
      </c>
      <c r="D40" s="17"/>
      <c r="E40" s="16">
        <v>369</v>
      </c>
      <c r="F40" s="16">
        <v>1938</v>
      </c>
      <c r="G40" s="17"/>
      <c r="H40" s="12">
        <f t="shared" si="1"/>
        <v>20798</v>
      </c>
    </row>
    <row r="41" spans="1:8" x14ac:dyDescent="0.25">
      <c r="A41" s="11">
        <v>43956</v>
      </c>
      <c r="B41" s="16">
        <v>6871</v>
      </c>
      <c r="C41" s="16">
        <v>13719</v>
      </c>
      <c r="D41" s="17"/>
      <c r="E41" s="16">
        <v>254</v>
      </c>
      <c r="F41" s="16">
        <v>1011</v>
      </c>
      <c r="G41" s="17"/>
      <c r="H41" s="12">
        <f t="shared" si="1"/>
        <v>14984</v>
      </c>
    </row>
    <row r="42" spans="1:8" x14ac:dyDescent="0.25">
      <c r="A42" s="11">
        <v>43957</v>
      </c>
      <c r="B42" s="16">
        <v>5391</v>
      </c>
      <c r="C42" s="16">
        <v>10901</v>
      </c>
      <c r="D42" s="17"/>
      <c r="E42" s="16">
        <v>147</v>
      </c>
      <c r="F42" s="16">
        <v>738</v>
      </c>
      <c r="G42" s="17"/>
      <c r="H42" s="12">
        <f t="shared" si="1"/>
        <v>11786</v>
      </c>
    </row>
    <row r="43" spans="1:8" x14ac:dyDescent="0.25">
      <c r="A43" s="11">
        <v>43958</v>
      </c>
      <c r="B43" s="16">
        <v>5034</v>
      </c>
      <c r="C43" s="16">
        <v>11703</v>
      </c>
      <c r="D43" s="17"/>
      <c r="E43" s="16">
        <v>138</v>
      </c>
      <c r="F43" s="16">
        <v>643</v>
      </c>
      <c r="G43" s="17"/>
      <c r="H43" s="12">
        <f t="shared" si="1"/>
        <v>12484</v>
      </c>
    </row>
    <row r="44" spans="1:8" ht="15" customHeight="1" x14ac:dyDescent="0.25">
      <c r="A44" s="11">
        <v>43959</v>
      </c>
      <c r="B44" s="16">
        <v>6036</v>
      </c>
      <c r="C44" s="16">
        <v>16061</v>
      </c>
      <c r="D44" s="17"/>
      <c r="E44" s="16">
        <v>118</v>
      </c>
      <c r="F44" s="16">
        <v>676</v>
      </c>
      <c r="G44" s="17"/>
      <c r="H44" s="12">
        <f t="shared" si="1"/>
        <v>16855</v>
      </c>
    </row>
    <row r="45" spans="1:8" ht="15" customHeight="1" x14ac:dyDescent="0.25">
      <c r="A45" s="11">
        <v>43960</v>
      </c>
      <c r="B45" s="16">
        <v>1492</v>
      </c>
      <c r="C45" s="16">
        <v>3699</v>
      </c>
      <c r="D45" s="17"/>
      <c r="E45" s="16">
        <v>35</v>
      </c>
      <c r="F45" s="16">
        <v>240</v>
      </c>
      <c r="G45" s="17"/>
      <c r="H45" s="12">
        <f t="shared" si="1"/>
        <v>3974</v>
      </c>
    </row>
    <row r="46" spans="1:8" ht="15" customHeight="1" x14ac:dyDescent="0.25">
      <c r="A46" s="11">
        <v>43961</v>
      </c>
      <c r="B46" s="16">
        <v>1681</v>
      </c>
      <c r="C46" s="16">
        <v>3859</v>
      </c>
      <c r="D46" s="17"/>
      <c r="E46" s="16">
        <v>50</v>
      </c>
      <c r="F46" s="16">
        <v>318</v>
      </c>
      <c r="G46" s="17"/>
      <c r="H46" s="12">
        <f t="shared" si="1"/>
        <v>4227</v>
      </c>
    </row>
    <row r="47" spans="1:8" ht="15" customHeight="1" x14ac:dyDescent="0.25">
      <c r="A47" s="11">
        <v>43962</v>
      </c>
      <c r="B47" s="16">
        <v>1454</v>
      </c>
      <c r="C47" s="16">
        <v>2567</v>
      </c>
      <c r="D47" s="17"/>
      <c r="E47" s="16">
        <v>47</v>
      </c>
      <c r="F47" s="16">
        <v>191</v>
      </c>
      <c r="G47" s="17"/>
      <c r="H47" s="12">
        <f t="shared" si="1"/>
        <v>2805</v>
      </c>
    </row>
    <row r="48" spans="1:8" ht="15" customHeight="1" x14ac:dyDescent="0.25">
      <c r="A48" s="11">
        <v>43963</v>
      </c>
      <c r="B48" s="16">
        <v>661</v>
      </c>
      <c r="C48" s="16">
        <v>1135</v>
      </c>
      <c r="D48" s="17"/>
      <c r="E48" s="16">
        <v>50</v>
      </c>
      <c r="F48" s="16">
        <v>231</v>
      </c>
      <c r="G48" s="17"/>
      <c r="H48" s="12">
        <f t="shared" si="1"/>
        <v>1416</v>
      </c>
    </row>
    <row r="49" spans="1:8" x14ac:dyDescent="0.25">
      <c r="A49" s="11">
        <v>43964</v>
      </c>
      <c r="B49" s="16">
        <v>778</v>
      </c>
      <c r="C49" s="16">
        <v>1249</v>
      </c>
      <c r="D49" s="17"/>
      <c r="E49" s="16">
        <v>50</v>
      </c>
      <c r="F49" s="16">
        <v>211</v>
      </c>
      <c r="G49" s="17"/>
      <c r="H49" s="12">
        <f t="shared" si="1"/>
        <v>1510</v>
      </c>
    </row>
    <row r="50" spans="1:8" ht="15" customHeight="1" x14ac:dyDescent="0.25">
      <c r="A50" s="15" t="s">
        <v>2</v>
      </c>
      <c r="B50" s="18">
        <f>SUM(B37:B49)</f>
        <v>42251</v>
      </c>
      <c r="C50" s="18">
        <f>SUM(C37:C49)</f>
        <v>89100</v>
      </c>
      <c r="D50" s="17"/>
      <c r="E50" s="18">
        <f>SUM(E37:E49)</f>
        <v>1830</v>
      </c>
      <c r="F50" s="18">
        <f>SUM(F37:F49)</f>
        <v>8255</v>
      </c>
      <c r="G50" s="17"/>
      <c r="H50" s="20">
        <f>+C50+E50+F50</f>
        <v>99185</v>
      </c>
    </row>
    <row r="51" spans="1:8" ht="15" customHeight="1" x14ac:dyDescent="0.25">
      <c r="A51" s="28"/>
      <c r="B51" s="28"/>
      <c r="C51" s="28"/>
      <c r="D51" s="28"/>
      <c r="E51" s="28"/>
      <c r="F51" s="28"/>
      <c r="G51" s="28"/>
      <c r="H51" s="28"/>
    </row>
    <row r="52" spans="1:8" ht="15" customHeight="1" x14ac:dyDescent="0.25">
      <c r="A52" s="62"/>
      <c r="B52" s="28"/>
      <c r="C52" s="28"/>
      <c r="D52" s="28"/>
      <c r="E52" s="28"/>
      <c r="F52" s="28"/>
      <c r="G52" s="28"/>
      <c r="H52" s="28"/>
    </row>
    <row r="53" spans="1:8" ht="15" customHeight="1" x14ac:dyDescent="0.25">
      <c r="A53" s="140" t="s">
        <v>16</v>
      </c>
      <c r="B53" s="140"/>
      <c r="C53" s="19">
        <v>40597</v>
      </c>
      <c r="D53" s="28"/>
      <c r="E53" s="28"/>
      <c r="F53" s="28"/>
      <c r="G53" s="28"/>
      <c r="H53" s="28"/>
    </row>
    <row r="54" spans="1:8" ht="15" customHeight="1" x14ac:dyDescent="0.25">
      <c r="A54" s="28"/>
      <c r="B54" s="28"/>
      <c r="C54" s="28"/>
      <c r="D54" s="28"/>
      <c r="E54" s="28"/>
      <c r="F54" s="28"/>
      <c r="G54" s="28"/>
      <c r="H54" s="28"/>
    </row>
    <row r="55" spans="1:8" ht="15" customHeight="1" x14ac:dyDescent="0.25">
      <c r="A55" s="140" t="s">
        <v>15</v>
      </c>
      <c r="B55" s="140"/>
      <c r="C55" s="19">
        <v>98736</v>
      </c>
      <c r="D55" s="28"/>
      <c r="E55" s="28"/>
      <c r="F55" s="28"/>
      <c r="G55" s="28"/>
      <c r="H55" s="28"/>
    </row>
    <row r="56" spans="1:8" ht="15" customHeight="1" x14ac:dyDescent="0.25">
      <c r="A56" s="28"/>
      <c r="B56" s="28"/>
      <c r="C56" s="28"/>
      <c r="D56" s="28"/>
      <c r="E56" s="28"/>
      <c r="F56" s="28"/>
      <c r="G56" s="28"/>
      <c r="H56" s="28"/>
    </row>
    <row r="57" spans="1:8" ht="15" customHeight="1" x14ac:dyDescent="0.25">
      <c r="A57" s="142" t="s">
        <v>22</v>
      </c>
      <c r="B57" s="143"/>
      <c r="C57" s="144"/>
      <c r="D57" s="63"/>
      <c r="E57" s="63"/>
      <c r="F57" s="66"/>
      <c r="G57" s="65"/>
      <c r="H57" s="65"/>
    </row>
    <row r="58" spans="1:8" ht="15" customHeight="1" x14ac:dyDescent="0.25">
      <c r="A58" s="19" t="s">
        <v>10</v>
      </c>
      <c r="B58" s="6"/>
      <c r="C58" s="19">
        <v>19.466862852603199</v>
      </c>
      <c r="D58" s="63"/>
      <c r="E58" s="91"/>
      <c r="F58" s="92"/>
      <c r="G58" s="93"/>
      <c r="H58" s="65"/>
    </row>
    <row r="59" spans="1:8" x14ac:dyDescent="0.25">
      <c r="A59" s="19" t="s">
        <v>11</v>
      </c>
      <c r="B59" s="6"/>
      <c r="C59" s="19">
        <v>26.476196244700201</v>
      </c>
      <c r="D59" s="63"/>
      <c r="E59" s="91"/>
      <c r="F59" s="92"/>
      <c r="G59" s="93"/>
      <c r="H59" s="65"/>
    </row>
    <row r="60" spans="1:8" x14ac:dyDescent="0.25">
      <c r="A60" s="19" t="s">
        <v>13</v>
      </c>
      <c r="B60" s="6"/>
      <c r="C60" s="19">
        <v>27.1355191256831</v>
      </c>
      <c r="D60" s="63"/>
      <c r="E60" s="91"/>
      <c r="F60" s="93"/>
      <c r="G60" s="93"/>
      <c r="H60" s="63"/>
    </row>
    <row r="61" spans="1:8" x14ac:dyDescent="0.25">
      <c r="A61" s="28"/>
      <c r="B61" s="28"/>
      <c r="C61" s="28"/>
      <c r="D61" s="28"/>
      <c r="E61" s="28"/>
      <c r="F61" s="28"/>
      <c r="G61" s="28"/>
      <c r="H61" s="28"/>
    </row>
    <row r="62" spans="1:8" x14ac:dyDescent="0.25">
      <c r="A62" s="28"/>
      <c r="B62" s="28"/>
      <c r="C62" s="28"/>
      <c r="D62" s="28"/>
      <c r="E62" s="28"/>
      <c r="F62" s="28"/>
      <c r="G62" s="28"/>
      <c r="H62" s="28"/>
    </row>
    <row r="63" spans="1:8" x14ac:dyDescent="0.25">
      <c r="A63" s="28"/>
      <c r="B63" s="28"/>
      <c r="C63" s="28"/>
      <c r="D63" s="28"/>
      <c r="E63" s="28"/>
      <c r="F63" s="28"/>
      <c r="G63" s="28"/>
      <c r="H63" s="28"/>
    </row>
    <row r="64" spans="1:8" x14ac:dyDescent="0.25">
      <c r="A64" s="141" t="s">
        <v>263</v>
      </c>
      <c r="B64" s="141"/>
      <c r="C64" s="141"/>
      <c r="D64" s="141"/>
      <c r="E64" s="141"/>
      <c r="F64" s="141"/>
      <c r="G64" s="141"/>
      <c r="H64" s="141"/>
    </row>
    <row r="65" spans="1:8" x14ac:dyDescent="0.25">
      <c r="A65" s="59"/>
      <c r="B65" s="60"/>
      <c r="C65" s="60"/>
      <c r="D65" s="61"/>
      <c r="E65" s="60"/>
      <c r="F65" s="60"/>
      <c r="G65" s="61"/>
      <c r="H65" s="60"/>
    </row>
    <row r="66" spans="1:8" ht="45" x14ac:dyDescent="0.25">
      <c r="A66" s="35"/>
      <c r="B66" s="37" t="s">
        <v>12</v>
      </c>
      <c r="C66" s="37" t="s">
        <v>10</v>
      </c>
      <c r="D66" s="28"/>
      <c r="E66" s="37" t="s">
        <v>13</v>
      </c>
      <c r="F66" s="37" t="s">
        <v>11</v>
      </c>
      <c r="G66" s="28"/>
      <c r="H66" s="37" t="s">
        <v>14</v>
      </c>
    </row>
    <row r="67" spans="1:8" x14ac:dyDescent="0.25">
      <c r="A67" s="11">
        <v>43983</v>
      </c>
      <c r="B67" s="16">
        <v>9757</v>
      </c>
      <c r="C67" s="16">
        <v>16553</v>
      </c>
      <c r="D67" s="17"/>
      <c r="E67" s="16">
        <v>463</v>
      </c>
      <c r="F67" s="16">
        <v>3118</v>
      </c>
      <c r="G67" s="17"/>
      <c r="H67" s="12">
        <f>+C67+E67+F67</f>
        <v>20134</v>
      </c>
    </row>
    <row r="68" spans="1:8" x14ac:dyDescent="0.25">
      <c r="A68" s="11">
        <v>43984</v>
      </c>
      <c r="B68" s="16">
        <v>69</v>
      </c>
      <c r="C68" s="16">
        <v>99</v>
      </c>
      <c r="D68" s="17"/>
      <c r="E68" s="16">
        <v>15</v>
      </c>
      <c r="F68" s="16">
        <v>58</v>
      </c>
      <c r="G68" s="17"/>
      <c r="H68" s="12">
        <f>+C68+E68+F68</f>
        <v>172</v>
      </c>
    </row>
    <row r="69" spans="1:8" x14ac:dyDescent="0.25">
      <c r="A69" s="15" t="s">
        <v>2</v>
      </c>
      <c r="B69" s="18">
        <f>SUM(B67:B68)</f>
        <v>9826</v>
      </c>
      <c r="C69" s="18">
        <f>SUM(C67:C68)</f>
        <v>16652</v>
      </c>
      <c r="D69" s="17"/>
      <c r="E69" s="18">
        <v>478</v>
      </c>
      <c r="F69" s="18">
        <v>3176</v>
      </c>
      <c r="G69" s="17"/>
      <c r="H69" s="20">
        <f>+C69+E69+F69</f>
        <v>20306</v>
      </c>
    </row>
    <row r="70" spans="1:8" x14ac:dyDescent="0.25">
      <c r="A70" s="28"/>
      <c r="B70" s="28"/>
      <c r="C70" s="28"/>
      <c r="D70" s="28"/>
      <c r="E70" s="28"/>
      <c r="F70" s="28"/>
      <c r="G70" s="28"/>
      <c r="H70" s="28"/>
    </row>
    <row r="71" spans="1:8" x14ac:dyDescent="0.25">
      <c r="A71" s="62"/>
      <c r="B71" s="28"/>
      <c r="C71" s="28"/>
      <c r="D71" s="28"/>
      <c r="E71" s="28"/>
      <c r="F71" s="28"/>
      <c r="G71" s="28"/>
      <c r="H71" s="28"/>
    </row>
    <row r="72" spans="1:8" x14ac:dyDescent="0.25">
      <c r="A72" s="140" t="s">
        <v>16</v>
      </c>
      <c r="B72" s="140"/>
      <c r="C72" s="19">
        <v>9825</v>
      </c>
      <c r="D72" s="28"/>
      <c r="E72" s="28"/>
      <c r="F72" s="28"/>
      <c r="G72" s="28"/>
      <c r="H72" s="28"/>
    </row>
    <row r="73" spans="1:8" x14ac:dyDescent="0.25">
      <c r="A73" s="28"/>
      <c r="B73" s="28"/>
      <c r="C73" s="28"/>
      <c r="D73" s="28"/>
      <c r="E73" s="28"/>
      <c r="F73" s="28"/>
      <c r="G73" s="28"/>
      <c r="H73" s="28"/>
    </row>
    <row r="74" spans="1:8" x14ac:dyDescent="0.25">
      <c r="A74" s="140" t="s">
        <v>15</v>
      </c>
      <c r="B74" s="140"/>
      <c r="C74" s="19">
        <v>20298</v>
      </c>
      <c r="D74" s="28"/>
      <c r="E74" s="28"/>
      <c r="F74" s="28"/>
      <c r="G74" s="28"/>
      <c r="H74" s="28"/>
    </row>
    <row r="75" spans="1:8" x14ac:dyDescent="0.25">
      <c r="A75" s="28"/>
      <c r="B75" s="28"/>
      <c r="C75" s="28"/>
      <c r="D75" s="28"/>
      <c r="E75" s="28"/>
      <c r="F75" s="28"/>
      <c r="G75" s="5"/>
      <c r="H75" s="28"/>
    </row>
    <row r="76" spans="1:8" x14ac:dyDescent="0.25">
      <c r="A76" s="142" t="s">
        <v>22</v>
      </c>
      <c r="B76" s="143"/>
      <c r="C76" s="144"/>
      <c r="D76" s="63"/>
      <c r="E76" s="63"/>
      <c r="F76" s="66"/>
      <c r="G76" s="65"/>
      <c r="H76" s="65"/>
    </row>
    <row r="77" spans="1:8" x14ac:dyDescent="0.25">
      <c r="A77" s="19" t="s">
        <v>10</v>
      </c>
      <c r="B77" s="6"/>
      <c r="C77" s="19">
        <v>27.2553242402489</v>
      </c>
      <c r="D77" s="63"/>
      <c r="E77" s="91"/>
      <c r="F77" s="92"/>
      <c r="G77" s="93"/>
      <c r="H77" s="65"/>
    </row>
    <row r="78" spans="1:8" x14ac:dyDescent="0.25">
      <c r="A78" s="19" t="s">
        <v>11</v>
      </c>
      <c r="B78" s="6"/>
      <c r="C78" s="19">
        <v>30.114294710327499</v>
      </c>
      <c r="D78" s="63"/>
      <c r="E78" s="91"/>
      <c r="F78" s="92"/>
      <c r="G78" s="93"/>
      <c r="H78" s="65"/>
    </row>
    <row r="79" spans="1:8" x14ac:dyDescent="0.25">
      <c r="A79" s="19" t="s">
        <v>13</v>
      </c>
      <c r="B79" s="6"/>
      <c r="C79" s="19">
        <v>30.202928870292901</v>
      </c>
      <c r="D79" s="63"/>
      <c r="E79" s="91"/>
      <c r="F79" s="93"/>
      <c r="G79" s="93"/>
      <c r="H79" s="63"/>
    </row>
  </sheetData>
  <mergeCells count="12">
    <mergeCell ref="A64:H64"/>
    <mergeCell ref="A72:B72"/>
    <mergeCell ref="A74:B74"/>
    <mergeCell ref="A76:C76"/>
    <mergeCell ref="A25:B25"/>
    <mergeCell ref="A55:B55"/>
    <mergeCell ref="A57:C57"/>
    <mergeCell ref="A23:B23"/>
    <mergeCell ref="A6:H6"/>
    <mergeCell ref="A27:C27"/>
    <mergeCell ref="A34:H34"/>
    <mergeCell ref="A53:B53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/>
  </sheetViews>
  <sheetFormatPr defaultRowHeight="15" x14ac:dyDescent="0.25"/>
  <cols>
    <col min="1" max="1" width="33.140625" style="28" customWidth="1"/>
    <col min="2" max="9" width="20.7109375" style="28" customWidth="1"/>
    <col min="10" max="16384" width="9.140625" style="28"/>
  </cols>
  <sheetData>
    <row r="1" spans="1:5" x14ac:dyDescent="0.25">
      <c r="A1" s="3" t="s">
        <v>264</v>
      </c>
      <c r="D1" s="5"/>
    </row>
    <row r="2" spans="1:5" x14ac:dyDescent="0.25">
      <c r="A2" s="3"/>
      <c r="D2" s="5"/>
    </row>
    <row r="3" spans="1:5" x14ac:dyDescent="0.25">
      <c r="A3" s="1" t="s">
        <v>165</v>
      </c>
      <c r="D3" s="5"/>
    </row>
    <row r="4" spans="1:5" x14ac:dyDescent="0.25">
      <c r="A4" s="3"/>
      <c r="D4" s="5"/>
    </row>
    <row r="5" spans="1:5" x14ac:dyDescent="0.25">
      <c r="B5" s="145" t="s">
        <v>2</v>
      </c>
      <c r="C5" s="145"/>
      <c r="D5" s="145"/>
    </row>
    <row r="6" spans="1:5" ht="30" x14ac:dyDescent="0.25">
      <c r="B6" s="94" t="s">
        <v>265</v>
      </c>
      <c r="C6" s="94" t="s">
        <v>266</v>
      </c>
      <c r="D6" s="95" t="s">
        <v>267</v>
      </c>
    </row>
    <row r="7" spans="1:5" x14ac:dyDescent="0.25">
      <c r="A7" s="86" t="s">
        <v>268</v>
      </c>
      <c r="B7" s="16">
        <v>155237</v>
      </c>
      <c r="C7" s="96">
        <v>14.8124893958417</v>
      </c>
      <c r="D7" s="16">
        <v>63219</v>
      </c>
    </row>
    <row r="8" spans="1:5" x14ac:dyDescent="0.25">
      <c r="A8" s="86" t="s">
        <v>269</v>
      </c>
      <c r="B8" s="16">
        <v>16392</v>
      </c>
      <c r="C8" s="96">
        <v>16.0965243581776</v>
      </c>
      <c r="D8" s="6"/>
    </row>
    <row r="9" spans="1:5" x14ac:dyDescent="0.25">
      <c r="A9" s="86" t="s">
        <v>270</v>
      </c>
      <c r="B9" s="16">
        <v>1040</v>
      </c>
      <c r="C9" s="96">
        <v>16.660774983004799</v>
      </c>
      <c r="D9" s="6"/>
    </row>
    <row r="11" spans="1:5" x14ac:dyDescent="0.25">
      <c r="B11" s="146" t="s">
        <v>153</v>
      </c>
      <c r="C11" s="146"/>
      <c r="D11" s="146" t="s">
        <v>154</v>
      </c>
      <c r="E11" s="146"/>
    </row>
    <row r="12" spans="1:5" x14ac:dyDescent="0.25">
      <c r="B12" s="97" t="s">
        <v>265</v>
      </c>
      <c r="C12" s="97" t="s">
        <v>266</v>
      </c>
      <c r="D12" s="97" t="s">
        <v>265</v>
      </c>
      <c r="E12" s="97" t="s">
        <v>266</v>
      </c>
    </row>
    <row r="13" spans="1:5" x14ac:dyDescent="0.25">
      <c r="A13" s="86" t="s">
        <v>268</v>
      </c>
      <c r="B13" s="16">
        <v>126620</v>
      </c>
      <c r="C13" s="96">
        <v>14.942218069125399</v>
      </c>
      <c r="D13" s="16">
        <v>28617</v>
      </c>
      <c r="E13" s="96">
        <v>14.2228852511894</v>
      </c>
    </row>
    <row r="14" spans="1:5" x14ac:dyDescent="0.25">
      <c r="A14" s="86" t="s">
        <v>269</v>
      </c>
      <c r="B14" s="16">
        <v>12679</v>
      </c>
      <c r="C14" s="96">
        <v>16.082397234909301</v>
      </c>
      <c r="D14" s="16">
        <v>3713</v>
      </c>
      <c r="E14" s="96">
        <v>16.145068928950199</v>
      </c>
    </row>
    <row r="15" spans="1:5" x14ac:dyDescent="0.25">
      <c r="A15" s="86" t="s">
        <v>270</v>
      </c>
      <c r="B15" s="16">
        <v>1036</v>
      </c>
      <c r="C15" s="96">
        <v>16.6648464163823</v>
      </c>
      <c r="D15" s="16">
        <v>4</v>
      </c>
      <c r="E15" s="96">
        <v>15.6666666666667</v>
      </c>
    </row>
  </sheetData>
  <mergeCells count="3">
    <mergeCell ref="B5:D5"/>
    <mergeCell ref="B11:C11"/>
    <mergeCell ref="D11:E1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40</v>
      </c>
      <c r="B1" s="28"/>
      <c r="C1" s="28"/>
      <c r="D1" s="28"/>
    </row>
    <row r="2" spans="1:6" x14ac:dyDescent="0.25">
      <c r="A2" s="2" t="s">
        <v>17</v>
      </c>
      <c r="B2" s="28"/>
      <c r="C2" s="28"/>
      <c r="D2" s="28"/>
    </row>
    <row r="3" spans="1:6" x14ac:dyDescent="0.25">
      <c r="A3" s="2"/>
      <c r="B3" s="28"/>
      <c r="C3" s="28"/>
      <c r="D3" s="28"/>
    </row>
    <row r="4" spans="1:6" x14ac:dyDescent="0.25">
      <c r="A4" s="1" t="s">
        <v>165</v>
      </c>
      <c r="B4" s="28"/>
      <c r="C4" s="28"/>
      <c r="D4" s="28"/>
    </row>
    <row r="5" spans="1:6" x14ac:dyDescent="0.25">
      <c r="A5" s="1"/>
      <c r="B5" s="28"/>
      <c r="C5" s="28"/>
      <c r="D5" s="28"/>
    </row>
    <row r="6" spans="1:6" x14ac:dyDescent="0.25">
      <c r="A6" s="2"/>
      <c r="B6" s="147" t="s">
        <v>28</v>
      </c>
      <c r="C6" s="147"/>
      <c r="D6" s="147"/>
    </row>
    <row r="7" spans="1:6" x14ac:dyDescent="0.25">
      <c r="A7" s="7"/>
      <c r="B7" s="37" t="s">
        <v>18</v>
      </c>
      <c r="C7" s="37" t="s">
        <v>51</v>
      </c>
      <c r="D7" s="37" t="s">
        <v>19</v>
      </c>
    </row>
    <row r="8" spans="1:6" x14ac:dyDescent="0.25">
      <c r="A8" s="26">
        <v>43921</v>
      </c>
      <c r="B8" s="21">
        <v>3361</v>
      </c>
      <c r="C8" s="21">
        <v>72507</v>
      </c>
      <c r="D8" s="22">
        <v>69174523</v>
      </c>
    </row>
    <row r="9" spans="1:6" x14ac:dyDescent="0.25">
      <c r="A9" s="26">
        <v>43922</v>
      </c>
      <c r="B9" s="21">
        <v>10322</v>
      </c>
      <c r="C9" s="21">
        <v>231683</v>
      </c>
      <c r="D9" s="22">
        <v>225500911</v>
      </c>
    </row>
    <row r="10" spans="1:6" x14ac:dyDescent="0.25">
      <c r="A10" s="26">
        <v>43923</v>
      </c>
      <c r="B10" s="21">
        <v>17109</v>
      </c>
      <c r="C10" s="21">
        <v>350028</v>
      </c>
      <c r="D10" s="22">
        <v>339900463</v>
      </c>
    </row>
    <row r="11" spans="1:6" x14ac:dyDescent="0.25">
      <c r="A11" s="26">
        <v>43924</v>
      </c>
      <c r="B11" s="21">
        <v>22275</v>
      </c>
      <c r="C11" s="21">
        <v>425287</v>
      </c>
      <c r="D11" s="22">
        <v>434790415</v>
      </c>
    </row>
    <row r="12" spans="1:6" x14ac:dyDescent="0.25">
      <c r="A12" s="26">
        <v>43925</v>
      </c>
      <c r="B12" s="21">
        <v>31914</v>
      </c>
      <c r="C12" s="21">
        <v>551955</v>
      </c>
      <c r="D12" s="22">
        <v>570960157</v>
      </c>
    </row>
    <row r="13" spans="1:6" x14ac:dyDescent="0.25">
      <c r="A13" s="26">
        <v>43926</v>
      </c>
      <c r="B13" s="21">
        <v>33633</v>
      </c>
      <c r="C13" s="21">
        <v>566751</v>
      </c>
      <c r="D13" s="22">
        <v>583655511</v>
      </c>
    </row>
    <row r="14" spans="1:6" x14ac:dyDescent="0.25">
      <c r="A14" s="26">
        <v>43927</v>
      </c>
      <c r="B14" s="21">
        <v>34060</v>
      </c>
      <c r="C14" s="21">
        <v>572727</v>
      </c>
      <c r="D14" s="22">
        <v>589001243.53999996</v>
      </c>
    </row>
    <row r="15" spans="1:6" x14ac:dyDescent="0.25">
      <c r="A15" s="26">
        <v>43928</v>
      </c>
      <c r="B15" s="21">
        <v>39837</v>
      </c>
      <c r="C15" s="21">
        <v>641731</v>
      </c>
      <c r="D15" s="22">
        <v>654727658.29999995</v>
      </c>
      <c r="E15" s="28"/>
      <c r="F15" s="28"/>
    </row>
    <row r="16" spans="1:6" x14ac:dyDescent="0.25">
      <c r="A16" s="26">
        <v>43929</v>
      </c>
      <c r="B16" s="21">
        <v>48905</v>
      </c>
      <c r="C16" s="21">
        <v>729512</v>
      </c>
      <c r="D16" s="22">
        <v>746301278.51999998</v>
      </c>
      <c r="E16" s="28"/>
      <c r="F16" s="28"/>
    </row>
    <row r="17" spans="1:6" x14ac:dyDescent="0.25">
      <c r="A17" s="26">
        <v>43930</v>
      </c>
      <c r="B17" s="21">
        <v>55639</v>
      </c>
      <c r="C17" s="21">
        <v>796088</v>
      </c>
      <c r="D17" s="22">
        <v>811077994.66999996</v>
      </c>
      <c r="E17" s="28"/>
      <c r="F17" s="28"/>
    </row>
    <row r="18" spans="1:6" x14ac:dyDescent="0.25">
      <c r="A18" s="26">
        <v>43931</v>
      </c>
      <c r="B18" s="21">
        <v>62341</v>
      </c>
      <c r="C18" s="21">
        <v>868863</v>
      </c>
      <c r="D18" s="22">
        <v>882742534.41999996</v>
      </c>
      <c r="E18" s="28"/>
      <c r="F18" s="28"/>
    </row>
    <row r="19" spans="1:6" x14ac:dyDescent="0.25">
      <c r="A19" s="26">
        <v>43932</v>
      </c>
      <c r="B19" s="21">
        <v>64192</v>
      </c>
      <c r="C19" s="21">
        <v>883798</v>
      </c>
      <c r="D19" s="22">
        <v>901547920.66999996</v>
      </c>
      <c r="E19" s="28"/>
      <c r="F19" s="28"/>
    </row>
    <row r="20" spans="1:6" x14ac:dyDescent="0.25">
      <c r="A20" s="26">
        <v>43933</v>
      </c>
      <c r="B20" s="21">
        <v>65035</v>
      </c>
      <c r="C20" s="21">
        <v>903387</v>
      </c>
      <c r="D20" s="22">
        <v>916598658.75</v>
      </c>
      <c r="E20" s="28"/>
      <c r="F20" s="28"/>
    </row>
    <row r="21" spans="1:6" x14ac:dyDescent="0.25">
      <c r="A21" s="26">
        <v>43934</v>
      </c>
      <c r="B21" s="21">
        <v>65410</v>
      </c>
      <c r="C21" s="21">
        <v>909653</v>
      </c>
      <c r="D21" s="22">
        <v>921889215.96000004</v>
      </c>
      <c r="E21" s="28"/>
      <c r="F21" s="28"/>
    </row>
    <row r="22" spans="1:6" x14ac:dyDescent="0.25">
      <c r="A22" s="26">
        <v>43935</v>
      </c>
      <c r="B22" s="21">
        <v>69114</v>
      </c>
      <c r="C22" s="21">
        <v>938821</v>
      </c>
      <c r="D22" s="22">
        <v>950948580.36000001</v>
      </c>
      <c r="E22" s="28"/>
      <c r="F22" s="28"/>
    </row>
    <row r="23" spans="1:6" x14ac:dyDescent="0.25">
      <c r="A23" s="26">
        <v>43936</v>
      </c>
      <c r="B23" s="21">
        <v>74055</v>
      </c>
      <c r="C23" s="21">
        <v>980592</v>
      </c>
      <c r="D23" s="22">
        <v>991044873.58000004</v>
      </c>
      <c r="E23" s="28"/>
      <c r="F23" s="28"/>
    </row>
    <row r="24" spans="1:6" x14ac:dyDescent="0.25">
      <c r="A24" s="26">
        <v>43937</v>
      </c>
      <c r="B24" s="21">
        <v>79131</v>
      </c>
      <c r="C24" s="21">
        <v>1018244</v>
      </c>
      <c r="D24" s="22">
        <v>1025372101.4</v>
      </c>
      <c r="E24" s="28"/>
      <c r="F24" s="28"/>
    </row>
    <row r="25" spans="1:6" x14ac:dyDescent="0.25">
      <c r="A25" s="26" t="s">
        <v>52</v>
      </c>
      <c r="B25" s="21">
        <v>82230</v>
      </c>
      <c r="C25" s="21">
        <v>1045187</v>
      </c>
      <c r="D25" s="22">
        <v>1051781310.88</v>
      </c>
      <c r="E25" s="28"/>
      <c r="F25" s="28"/>
    </row>
    <row r="26" spans="1:6" x14ac:dyDescent="0.25">
      <c r="A26" s="26" t="s">
        <v>104</v>
      </c>
      <c r="B26" s="21">
        <v>84836</v>
      </c>
      <c r="C26" s="21">
        <v>1079347</v>
      </c>
      <c r="D26" s="22">
        <v>1094397677.47</v>
      </c>
      <c r="E26" s="28"/>
      <c r="F26" s="28"/>
    </row>
    <row r="27" spans="1:6" x14ac:dyDescent="0.25">
      <c r="A27" s="26" t="s">
        <v>105</v>
      </c>
      <c r="B27" s="21">
        <v>85279</v>
      </c>
      <c r="C27" s="21">
        <v>1083062</v>
      </c>
      <c r="D27" s="22">
        <v>1097691719.01</v>
      </c>
    </row>
    <row r="28" spans="1:6" x14ac:dyDescent="0.25">
      <c r="A28" s="26" t="s">
        <v>106</v>
      </c>
      <c r="B28" s="21">
        <v>85591</v>
      </c>
      <c r="C28" s="21">
        <v>1085824</v>
      </c>
      <c r="D28" s="22">
        <v>1100631821.99</v>
      </c>
    </row>
    <row r="29" spans="1:6" x14ac:dyDescent="0.25">
      <c r="A29" s="26">
        <v>44307</v>
      </c>
      <c r="B29" s="21">
        <v>87778</v>
      </c>
      <c r="C29" s="21">
        <v>1112312</v>
      </c>
      <c r="D29" s="22">
        <v>1129520573.0899999</v>
      </c>
    </row>
    <row r="30" spans="1:6" x14ac:dyDescent="0.25">
      <c r="A30" s="26">
        <v>44308</v>
      </c>
      <c r="B30" s="21">
        <v>90013</v>
      </c>
      <c r="C30" s="21">
        <v>1132572</v>
      </c>
      <c r="D30" s="22">
        <v>1147338055.26</v>
      </c>
    </row>
    <row r="31" spans="1:6" s="28" customFormat="1" x14ac:dyDescent="0.25">
      <c r="A31" s="26">
        <v>44309</v>
      </c>
      <c r="B31" s="21">
        <v>91597</v>
      </c>
      <c r="C31" s="21">
        <v>1145660</v>
      </c>
      <c r="D31" s="22">
        <v>1162468645.8</v>
      </c>
    </row>
    <row r="32" spans="1:6" x14ac:dyDescent="0.25">
      <c r="A32" s="26" t="s">
        <v>108</v>
      </c>
      <c r="B32" s="21">
        <v>93309</v>
      </c>
      <c r="C32" s="21">
        <v>1162159</v>
      </c>
      <c r="D32" s="22">
        <v>1179346012.24</v>
      </c>
    </row>
    <row r="33" spans="1:4" x14ac:dyDescent="0.25">
      <c r="A33" s="26">
        <v>44311</v>
      </c>
      <c r="B33" s="21">
        <v>94752</v>
      </c>
      <c r="C33" s="21">
        <v>1178380</v>
      </c>
      <c r="D33" s="22">
        <v>1193033221.9400001</v>
      </c>
    </row>
    <row r="34" spans="1:4" x14ac:dyDescent="0.25">
      <c r="A34" s="26">
        <v>44312</v>
      </c>
      <c r="B34" s="21">
        <v>94915</v>
      </c>
      <c r="C34" s="21">
        <v>1179816</v>
      </c>
      <c r="D34" s="22">
        <v>1194227768.4400001</v>
      </c>
    </row>
    <row r="35" spans="1:4" x14ac:dyDescent="0.25">
      <c r="A35" s="26">
        <v>44313</v>
      </c>
      <c r="B35" s="21">
        <v>95058</v>
      </c>
      <c r="C35" s="21">
        <v>1180769</v>
      </c>
      <c r="D35" s="22">
        <v>1194991587.27</v>
      </c>
    </row>
    <row r="36" spans="1:4" x14ac:dyDescent="0.25">
      <c r="A36" s="26" t="s">
        <v>109</v>
      </c>
      <c r="B36" s="21">
        <v>96389</v>
      </c>
      <c r="C36" s="21">
        <v>1191323</v>
      </c>
      <c r="D36" s="22">
        <v>1204553182.3299999</v>
      </c>
    </row>
    <row r="37" spans="1:4" x14ac:dyDescent="0.25">
      <c r="A37" s="26" t="s">
        <v>110</v>
      </c>
      <c r="B37" s="21">
        <v>96389</v>
      </c>
      <c r="C37" s="21">
        <v>1191323</v>
      </c>
      <c r="D37" s="22">
        <v>1204553183.3299999</v>
      </c>
    </row>
    <row r="38" spans="1:4" x14ac:dyDescent="0.25">
      <c r="A38" s="26" t="s">
        <v>111</v>
      </c>
      <c r="B38" s="21">
        <v>99140</v>
      </c>
      <c r="C38" s="21">
        <v>1211880</v>
      </c>
      <c r="D38" s="22">
        <v>1225110487.72</v>
      </c>
    </row>
    <row r="39" spans="1:4" x14ac:dyDescent="0.25">
      <c r="A39" s="26">
        <v>43952</v>
      </c>
      <c r="B39" s="21">
        <v>101802</v>
      </c>
      <c r="C39" s="21">
        <v>1250124</v>
      </c>
      <c r="D39" s="22">
        <v>1262031036.8900001</v>
      </c>
    </row>
    <row r="40" spans="1:4" x14ac:dyDescent="0.25">
      <c r="A40" s="26">
        <v>43953</v>
      </c>
      <c r="B40" s="21">
        <v>102184</v>
      </c>
      <c r="C40" s="21">
        <v>1256266</v>
      </c>
      <c r="D40" s="22">
        <v>1268635212.25</v>
      </c>
    </row>
    <row r="41" spans="1:4" x14ac:dyDescent="0.25">
      <c r="A41" s="26" t="s">
        <v>112</v>
      </c>
      <c r="B41" s="21">
        <v>102357</v>
      </c>
      <c r="C41" s="21">
        <v>1257766</v>
      </c>
      <c r="D41" s="22">
        <v>1270025370.05</v>
      </c>
    </row>
    <row r="42" spans="1:4" x14ac:dyDescent="0.25">
      <c r="A42" s="26">
        <v>44320</v>
      </c>
      <c r="B42" s="21">
        <v>102489</v>
      </c>
      <c r="C42" s="21">
        <v>1258938</v>
      </c>
      <c r="D42" s="22">
        <v>1271008109.6800001</v>
      </c>
    </row>
    <row r="43" spans="1:4" x14ac:dyDescent="0.25">
      <c r="A43" s="26">
        <v>44321</v>
      </c>
      <c r="B43" s="21">
        <v>103668</v>
      </c>
      <c r="C43" s="21">
        <v>1269728</v>
      </c>
      <c r="D43" s="22">
        <v>1282185597.53</v>
      </c>
    </row>
    <row r="44" spans="1:4" s="28" customFormat="1" x14ac:dyDescent="0.25">
      <c r="A44" s="26" t="s">
        <v>147</v>
      </c>
      <c r="B44" s="21">
        <v>104617</v>
      </c>
      <c r="C44" s="21">
        <v>1277526</v>
      </c>
      <c r="D44" s="22">
        <v>1290784001.79</v>
      </c>
    </row>
    <row r="45" spans="1:4" s="28" customFormat="1" x14ac:dyDescent="0.25">
      <c r="A45" s="26">
        <v>44323</v>
      </c>
      <c r="B45" s="21">
        <v>105484</v>
      </c>
      <c r="C45" s="21">
        <v>1283774</v>
      </c>
      <c r="D45" s="22">
        <v>1296586057.6300001</v>
      </c>
    </row>
    <row r="46" spans="1:4" s="28" customFormat="1" x14ac:dyDescent="0.25">
      <c r="A46" s="26" t="s">
        <v>148</v>
      </c>
      <c r="B46" s="21">
        <v>106314</v>
      </c>
      <c r="C46" s="21">
        <v>1290003</v>
      </c>
      <c r="D46" s="22">
        <v>1302478462.5599999</v>
      </c>
    </row>
    <row r="47" spans="1:4" s="28" customFormat="1" x14ac:dyDescent="0.25">
      <c r="A47" s="26" t="s">
        <v>155</v>
      </c>
      <c r="B47" s="21">
        <v>107013</v>
      </c>
      <c r="C47" s="21">
        <v>1297284</v>
      </c>
      <c r="D47" s="22">
        <v>1310193248.99</v>
      </c>
    </row>
    <row r="48" spans="1:4" s="28" customFormat="1" x14ac:dyDescent="0.25">
      <c r="A48" s="26" t="s">
        <v>156</v>
      </c>
      <c r="B48" s="21">
        <v>107261</v>
      </c>
      <c r="C48" s="21">
        <v>1298468</v>
      </c>
      <c r="D48" s="22">
        <v>1311195124.29</v>
      </c>
    </row>
    <row r="49" spans="1:4" s="28" customFormat="1" x14ac:dyDescent="0.25">
      <c r="A49" s="26">
        <v>43962</v>
      </c>
      <c r="B49" s="21">
        <v>107405</v>
      </c>
      <c r="C49" s="21">
        <v>1299115</v>
      </c>
      <c r="D49" s="22">
        <v>1311783279.3299999</v>
      </c>
    </row>
    <row r="50" spans="1:4" s="28" customFormat="1" x14ac:dyDescent="0.25">
      <c r="A50" s="26" t="s">
        <v>158</v>
      </c>
      <c r="B50" s="21">
        <v>107954</v>
      </c>
      <c r="C50" s="21">
        <v>1304013</v>
      </c>
      <c r="D50" s="22">
        <v>1317116599.1900001</v>
      </c>
    </row>
    <row r="51" spans="1:4" s="28" customFormat="1" x14ac:dyDescent="0.25">
      <c r="A51" s="26" t="s">
        <v>159</v>
      </c>
      <c r="B51" s="21">
        <v>108516</v>
      </c>
      <c r="C51" s="21">
        <v>1308646</v>
      </c>
      <c r="D51" s="22">
        <v>1321827433.9200001</v>
      </c>
    </row>
    <row r="52" spans="1:4" s="28" customFormat="1" x14ac:dyDescent="0.25">
      <c r="A52" s="26">
        <v>43965</v>
      </c>
      <c r="B52" s="21">
        <v>108995</v>
      </c>
      <c r="C52" s="21">
        <v>1312047</v>
      </c>
      <c r="D52" s="22">
        <v>1325015408.1900001</v>
      </c>
    </row>
    <row r="53" spans="1:4" s="28" customFormat="1" x14ac:dyDescent="0.25">
      <c r="A53" s="26">
        <v>43966</v>
      </c>
      <c r="B53" s="21">
        <v>109376</v>
      </c>
      <c r="C53" s="21">
        <v>1315187</v>
      </c>
      <c r="D53" s="22">
        <v>1327878091.3499999</v>
      </c>
    </row>
    <row r="54" spans="1:4" s="28" customFormat="1" x14ac:dyDescent="0.25">
      <c r="A54" s="26">
        <v>43967</v>
      </c>
      <c r="B54" s="21">
        <v>109748</v>
      </c>
      <c r="C54" s="21">
        <v>1318893</v>
      </c>
      <c r="D54" s="22">
        <v>1334509327.55</v>
      </c>
    </row>
    <row r="55" spans="1:4" s="28" customFormat="1" x14ac:dyDescent="0.25">
      <c r="A55" s="26">
        <v>43968</v>
      </c>
      <c r="B55" s="21">
        <v>109810</v>
      </c>
      <c r="C55" s="21">
        <v>1319393</v>
      </c>
      <c r="D55" s="22">
        <v>1334950814.1400001</v>
      </c>
    </row>
    <row r="56" spans="1:4" s="28" customFormat="1" x14ac:dyDescent="0.25">
      <c r="A56" s="26" t="s">
        <v>162</v>
      </c>
      <c r="B56" s="21">
        <v>109836</v>
      </c>
      <c r="C56" s="21">
        <v>1319584</v>
      </c>
      <c r="D56" s="22">
        <v>1335111718.9400001</v>
      </c>
    </row>
    <row r="57" spans="1:4" s="28" customFormat="1" x14ac:dyDescent="0.25">
      <c r="A57" s="26">
        <v>44335</v>
      </c>
      <c r="B57" s="21">
        <v>110114</v>
      </c>
      <c r="C57" s="21">
        <v>1321931</v>
      </c>
      <c r="D57" s="22">
        <v>1337420382.04</v>
      </c>
    </row>
    <row r="58" spans="1:4" s="28" customFormat="1" x14ac:dyDescent="0.25">
      <c r="A58" s="26">
        <v>43971</v>
      </c>
      <c r="B58" s="21">
        <v>110386</v>
      </c>
      <c r="C58" s="21">
        <v>1323435</v>
      </c>
      <c r="D58" s="22">
        <v>1338890402.48</v>
      </c>
    </row>
    <row r="59" spans="1:4" s="28" customFormat="1" x14ac:dyDescent="0.25">
      <c r="A59" s="26">
        <v>43972</v>
      </c>
      <c r="B59" s="21">
        <v>110641</v>
      </c>
      <c r="C59" s="21">
        <v>1325635</v>
      </c>
      <c r="D59" s="22">
        <v>1341053935.28</v>
      </c>
    </row>
    <row r="60" spans="1:4" s="28" customFormat="1" x14ac:dyDescent="0.25">
      <c r="A60" s="26" t="s">
        <v>163</v>
      </c>
      <c r="B60" s="21">
        <v>111258</v>
      </c>
      <c r="C60" s="21">
        <v>1329401</v>
      </c>
      <c r="D60" s="22">
        <v>1344475395.04</v>
      </c>
    </row>
    <row r="61" spans="1:4" s="28" customFormat="1" x14ac:dyDescent="0.25">
      <c r="A61" s="26" t="s">
        <v>164</v>
      </c>
      <c r="B61" s="21">
        <v>111536</v>
      </c>
      <c r="C61" s="21">
        <v>1332114</v>
      </c>
      <c r="D61" s="22">
        <v>1346686714.6099999</v>
      </c>
    </row>
    <row r="62" spans="1:4" s="28" customFormat="1" x14ac:dyDescent="0.25">
      <c r="A62" s="26" t="s">
        <v>271</v>
      </c>
      <c r="B62" s="78">
        <v>112549</v>
      </c>
      <c r="C62" s="78">
        <v>1343852</v>
      </c>
      <c r="D62" s="79">
        <v>1361803277.77</v>
      </c>
    </row>
    <row r="63" spans="1:4" s="28" customFormat="1" x14ac:dyDescent="0.25"/>
    <row r="64" spans="1:4" x14ac:dyDescent="0.25">
      <c r="A64" s="35" t="s">
        <v>114</v>
      </c>
      <c r="B64" s="56"/>
      <c r="C64" s="56"/>
      <c r="D64" s="56"/>
    </row>
    <row r="65" spans="1:4" x14ac:dyDescent="0.25">
      <c r="A65" s="56" t="s">
        <v>113</v>
      </c>
      <c r="B65" s="56"/>
      <c r="C65" s="56"/>
      <c r="D65" s="56"/>
    </row>
    <row r="66" spans="1:4" x14ac:dyDescent="0.25">
      <c r="A66" s="148" t="s">
        <v>141</v>
      </c>
      <c r="B66" s="148"/>
      <c r="C66" s="148"/>
      <c r="D66" s="148"/>
    </row>
    <row r="67" spans="1:4" x14ac:dyDescent="0.25">
      <c r="A67" s="148"/>
      <c r="B67" s="148"/>
      <c r="C67" s="148"/>
      <c r="D67" s="148"/>
    </row>
  </sheetData>
  <mergeCells count="2">
    <mergeCell ref="B6:D6"/>
    <mergeCell ref="A66:D6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workbookViewId="0"/>
  </sheetViews>
  <sheetFormatPr defaultRowHeight="15" x14ac:dyDescent="0.25"/>
  <cols>
    <col min="1" max="1" width="9.140625" style="28"/>
    <col min="2" max="2" width="73.5703125" style="28" customWidth="1"/>
    <col min="3" max="3" width="13.5703125" style="28" customWidth="1"/>
    <col min="4" max="4" width="19.7109375" style="28" customWidth="1"/>
    <col min="5" max="6" width="10.7109375" style="28" customWidth="1"/>
    <col min="8" max="8" width="23" bestFit="1" customWidth="1"/>
    <col min="11" max="11" width="9.140625" style="28"/>
    <col min="12" max="12" width="21.140625" bestFit="1" customWidth="1"/>
  </cols>
  <sheetData>
    <row r="1" spans="1:16" x14ac:dyDescent="0.25">
      <c r="A1" s="2" t="s">
        <v>40</v>
      </c>
      <c r="B1" s="5"/>
      <c r="H1" s="34" t="s">
        <v>40</v>
      </c>
    </row>
    <row r="2" spans="1:16" x14ac:dyDescent="0.25">
      <c r="A2" s="2" t="s">
        <v>17</v>
      </c>
      <c r="B2" s="5"/>
      <c r="H2" s="34" t="s">
        <v>100</v>
      </c>
    </row>
    <row r="3" spans="1:16" x14ac:dyDescent="0.25">
      <c r="A3" s="2" t="s">
        <v>55</v>
      </c>
      <c r="B3" s="5"/>
      <c r="O3" s="28"/>
    </row>
    <row r="4" spans="1:16" x14ac:dyDescent="0.25">
      <c r="A4" s="2"/>
      <c r="B4" s="5"/>
      <c r="H4" s="35" t="s">
        <v>149</v>
      </c>
    </row>
    <row r="5" spans="1:16" x14ac:dyDescent="0.25">
      <c r="A5" s="1" t="s">
        <v>272</v>
      </c>
      <c r="B5" s="5"/>
      <c r="H5" s="1" t="s">
        <v>273</v>
      </c>
    </row>
    <row r="6" spans="1:16" x14ac:dyDescent="0.25">
      <c r="A6" s="1" t="s">
        <v>273</v>
      </c>
      <c r="B6" s="5"/>
    </row>
    <row r="7" spans="1:16" x14ac:dyDescent="0.25">
      <c r="A7" s="5" t="s">
        <v>274</v>
      </c>
      <c r="B7" s="5"/>
      <c r="H7" s="3" t="s">
        <v>98</v>
      </c>
      <c r="L7" s="3" t="s">
        <v>99</v>
      </c>
    </row>
    <row r="8" spans="1:16" x14ac:dyDescent="0.25">
      <c r="A8" s="40"/>
      <c r="E8" s="151" t="s">
        <v>275</v>
      </c>
      <c r="F8" s="151"/>
    </row>
    <row r="9" spans="1:16" x14ac:dyDescent="0.25">
      <c r="A9" s="40"/>
      <c r="E9" s="152" t="s">
        <v>51</v>
      </c>
      <c r="F9" s="152"/>
    </row>
    <row r="10" spans="1:16" ht="30" x14ac:dyDescent="0.25">
      <c r="A10" s="40"/>
      <c r="B10" s="40"/>
      <c r="C10" s="37" t="s">
        <v>18</v>
      </c>
      <c r="D10" s="37" t="s">
        <v>51</v>
      </c>
      <c r="E10" s="37" t="s">
        <v>276</v>
      </c>
      <c r="F10" s="37" t="s">
        <v>277</v>
      </c>
      <c r="I10" s="37" t="s">
        <v>18</v>
      </c>
      <c r="M10" s="37" t="s">
        <v>18</v>
      </c>
    </row>
    <row r="11" spans="1:16" x14ac:dyDescent="0.25">
      <c r="A11" s="149" t="s">
        <v>2</v>
      </c>
      <c r="B11" s="150"/>
      <c r="C11" s="41">
        <f>SUM(C12:C32)</f>
        <v>112549</v>
      </c>
      <c r="D11" s="41">
        <f>SUM(D12:D32)</f>
        <v>1356816</v>
      </c>
      <c r="E11" s="41">
        <f t="shared" ref="E11:F11" si="0">SUM(E12:E32)</f>
        <v>700820</v>
      </c>
      <c r="F11" s="41">
        <f t="shared" si="0"/>
        <v>655996</v>
      </c>
      <c r="H11" s="43" t="s">
        <v>2</v>
      </c>
      <c r="I11" s="41">
        <f>SUM(I12:I16)</f>
        <v>113232</v>
      </c>
      <c r="J11" s="44">
        <f t="shared" ref="J11:J16" si="1">+I11/I$11</f>
        <v>1</v>
      </c>
      <c r="L11" s="43" t="s">
        <v>2</v>
      </c>
      <c r="M11" s="41">
        <f>SUM(M12:M32)</f>
        <v>113232</v>
      </c>
      <c r="N11" s="44">
        <f>+M11/M$11</f>
        <v>1</v>
      </c>
    </row>
    <row r="12" spans="1:16" x14ac:dyDescent="0.25">
      <c r="A12" s="42"/>
      <c r="B12" s="42" t="s">
        <v>56</v>
      </c>
      <c r="C12" s="16">
        <v>5409</v>
      </c>
      <c r="D12" s="16">
        <v>10270</v>
      </c>
      <c r="E12" s="16">
        <v>6852</v>
      </c>
      <c r="F12" s="16">
        <v>3418</v>
      </c>
      <c r="G12" s="28"/>
      <c r="H12" s="42" t="s">
        <v>95</v>
      </c>
      <c r="I12" s="16">
        <v>92222</v>
      </c>
      <c r="J12" s="45">
        <f t="shared" si="1"/>
        <v>0.81445174508972729</v>
      </c>
      <c r="L12" s="42" t="s">
        <v>7</v>
      </c>
      <c r="M12" s="16">
        <v>7378</v>
      </c>
      <c r="N12" s="45">
        <f>+M12/M$11</f>
        <v>6.5158259149357078E-2</v>
      </c>
      <c r="P12" s="28"/>
    </row>
    <row r="13" spans="1:16" x14ac:dyDescent="0.25">
      <c r="A13" s="42" t="s">
        <v>57</v>
      </c>
      <c r="B13" s="42" t="s">
        <v>58</v>
      </c>
      <c r="C13" s="16">
        <v>860</v>
      </c>
      <c r="D13" s="16">
        <v>7007</v>
      </c>
      <c r="E13" s="16">
        <v>2745</v>
      </c>
      <c r="F13" s="16">
        <v>4262</v>
      </c>
      <c r="G13" s="28"/>
      <c r="H13" s="42" t="s">
        <v>42</v>
      </c>
      <c r="I13" s="16">
        <v>12967</v>
      </c>
      <c r="J13" s="45">
        <f t="shared" si="1"/>
        <v>0.11451709764024304</v>
      </c>
      <c r="L13" s="42" t="s">
        <v>33</v>
      </c>
      <c r="M13" s="16">
        <v>1004</v>
      </c>
      <c r="N13" s="45">
        <f t="shared" ref="N13:N32" si="2">+M13/M$11</f>
        <v>8.8667514483538219E-3</v>
      </c>
      <c r="P13" s="28"/>
    </row>
    <row r="14" spans="1:16" x14ac:dyDescent="0.25">
      <c r="A14" s="42" t="s">
        <v>59</v>
      </c>
      <c r="B14" s="42" t="s">
        <v>60</v>
      </c>
      <c r="C14" s="16">
        <v>63</v>
      </c>
      <c r="D14" s="16">
        <v>1019</v>
      </c>
      <c r="E14" s="16">
        <v>156</v>
      </c>
      <c r="F14" s="16">
        <v>863</v>
      </c>
      <c r="G14" s="28"/>
      <c r="H14" s="42" t="s">
        <v>43</v>
      </c>
      <c r="I14" s="16">
        <v>4236</v>
      </c>
      <c r="J14" s="45">
        <f t="shared" si="1"/>
        <v>3.7409919457397203E-2</v>
      </c>
      <c r="L14" s="42" t="s">
        <v>30</v>
      </c>
      <c r="M14" s="16">
        <v>10822</v>
      </c>
      <c r="N14" s="45">
        <f t="shared" si="2"/>
        <v>9.5573689416419388E-2</v>
      </c>
      <c r="P14" s="28"/>
    </row>
    <row r="15" spans="1:16" x14ac:dyDescent="0.25">
      <c r="A15" s="42" t="s">
        <v>61</v>
      </c>
      <c r="B15" s="42" t="s">
        <v>62</v>
      </c>
      <c r="C15" s="16">
        <v>11199</v>
      </c>
      <c r="D15" s="16">
        <v>299117</v>
      </c>
      <c r="E15" s="16">
        <v>139440</v>
      </c>
      <c r="F15" s="16">
        <v>159677</v>
      </c>
      <c r="G15" s="28"/>
      <c r="H15" s="42" t="s">
        <v>44</v>
      </c>
      <c r="I15" s="16">
        <v>3264</v>
      </c>
      <c r="J15" s="45">
        <f t="shared" si="1"/>
        <v>2.8825773632895294E-2</v>
      </c>
      <c r="L15" s="42" t="s">
        <v>23</v>
      </c>
      <c r="M15" s="16">
        <v>1238</v>
      </c>
      <c r="N15" s="45">
        <f t="shared" si="2"/>
        <v>1.0933305072770948E-2</v>
      </c>
      <c r="P15" s="28"/>
    </row>
    <row r="16" spans="1:16" x14ac:dyDescent="0.25">
      <c r="A16" s="42" t="s">
        <v>63</v>
      </c>
      <c r="B16" s="42" t="s">
        <v>64</v>
      </c>
      <c r="C16" s="16">
        <v>35</v>
      </c>
      <c r="D16" s="16">
        <v>644</v>
      </c>
      <c r="E16" s="16">
        <v>93</v>
      </c>
      <c r="F16" s="16">
        <v>551</v>
      </c>
      <c r="G16" s="28"/>
      <c r="H16" s="42" t="s">
        <v>45</v>
      </c>
      <c r="I16" s="16">
        <v>543</v>
      </c>
      <c r="J16" s="45">
        <f t="shared" si="1"/>
        <v>4.7954641797371767E-3</v>
      </c>
      <c r="L16" s="42" t="s">
        <v>35</v>
      </c>
      <c r="M16" s="16">
        <v>1499</v>
      </c>
      <c r="N16" s="45">
        <f t="shared" si="2"/>
        <v>1.3238307192313127E-2</v>
      </c>
      <c r="P16" s="28"/>
    </row>
    <row r="17" spans="1:16" x14ac:dyDescent="0.25">
      <c r="A17" s="42" t="s">
        <v>65</v>
      </c>
      <c r="B17" s="42" t="s">
        <v>66</v>
      </c>
      <c r="C17" s="16">
        <v>244</v>
      </c>
      <c r="D17" s="16">
        <v>3988</v>
      </c>
      <c r="E17" s="16">
        <v>1539</v>
      </c>
      <c r="F17" s="16">
        <v>2449</v>
      </c>
      <c r="G17" s="28"/>
      <c r="L17" s="42" t="s">
        <v>20</v>
      </c>
      <c r="M17" s="16">
        <v>3854</v>
      </c>
      <c r="N17" s="45">
        <f t="shared" si="2"/>
        <v>3.4036314822664969E-2</v>
      </c>
      <c r="P17" s="28"/>
    </row>
    <row r="18" spans="1:16" x14ac:dyDescent="0.25">
      <c r="A18" s="42" t="s">
        <v>67</v>
      </c>
      <c r="B18" s="42" t="s">
        <v>68</v>
      </c>
      <c r="C18" s="16">
        <v>3886</v>
      </c>
      <c r="D18" s="16">
        <v>53608</v>
      </c>
      <c r="E18" s="16">
        <v>7700</v>
      </c>
      <c r="F18" s="16">
        <v>45908</v>
      </c>
      <c r="G18" s="28"/>
      <c r="L18" s="42" t="s">
        <v>32</v>
      </c>
      <c r="M18" s="16">
        <v>1356</v>
      </c>
      <c r="N18" s="45">
        <f t="shared" si="2"/>
        <v>1.1975413310724884E-2</v>
      </c>
      <c r="P18" s="28"/>
    </row>
    <row r="19" spans="1:16" x14ac:dyDescent="0.25">
      <c r="A19" s="42" t="s">
        <v>69</v>
      </c>
      <c r="B19" s="42" t="s">
        <v>70</v>
      </c>
      <c r="C19" s="16">
        <v>25108</v>
      </c>
      <c r="D19" s="16">
        <v>243601</v>
      </c>
      <c r="E19" s="16">
        <v>119330</v>
      </c>
      <c r="F19" s="16">
        <v>124271</v>
      </c>
      <c r="G19" s="28"/>
      <c r="L19" s="42" t="s">
        <v>24</v>
      </c>
      <c r="M19" s="16">
        <v>7111</v>
      </c>
      <c r="N19" s="45">
        <f t="shared" si="2"/>
        <v>6.280026847534266E-2</v>
      </c>
      <c r="P19" s="28"/>
    </row>
    <row r="20" spans="1:16" x14ac:dyDescent="0.25">
      <c r="A20" s="42" t="s">
        <v>71</v>
      </c>
      <c r="B20" s="42" t="s">
        <v>72</v>
      </c>
      <c r="C20" s="16">
        <v>6458</v>
      </c>
      <c r="D20" s="16">
        <v>67764</v>
      </c>
      <c r="E20" s="16">
        <v>17063</v>
      </c>
      <c r="F20" s="16">
        <v>50701</v>
      </c>
      <c r="G20" s="28"/>
      <c r="L20" s="42" t="s">
        <v>36</v>
      </c>
      <c r="M20" s="16">
        <v>1376</v>
      </c>
      <c r="N20" s="45">
        <f t="shared" si="2"/>
        <v>1.215204182563233E-2</v>
      </c>
      <c r="P20" s="28"/>
    </row>
    <row r="21" spans="1:16" x14ac:dyDescent="0.25">
      <c r="A21" s="42" t="s">
        <v>73</v>
      </c>
      <c r="B21" s="42" t="s">
        <v>74</v>
      </c>
      <c r="C21" s="16">
        <v>25371</v>
      </c>
      <c r="D21" s="16">
        <v>233729</v>
      </c>
      <c r="E21" s="16">
        <v>129459</v>
      </c>
      <c r="F21" s="16">
        <v>104270</v>
      </c>
      <c r="G21" s="28"/>
      <c r="L21" s="42" t="s">
        <v>31</v>
      </c>
      <c r="M21" s="16">
        <v>5243</v>
      </c>
      <c r="N21" s="45">
        <f t="shared" si="2"/>
        <v>4.630316518298714E-2</v>
      </c>
      <c r="P21" s="28"/>
    </row>
    <row r="22" spans="1:16" x14ac:dyDescent="0.25">
      <c r="A22" s="42" t="s">
        <v>75</v>
      </c>
      <c r="B22" s="42" t="s">
        <v>76</v>
      </c>
      <c r="C22" s="16">
        <v>1403</v>
      </c>
      <c r="D22" s="16">
        <v>24246</v>
      </c>
      <c r="E22" s="16">
        <v>9359</v>
      </c>
      <c r="F22" s="16">
        <v>14887</v>
      </c>
      <c r="G22" s="28"/>
      <c r="L22" s="42" t="s">
        <v>6</v>
      </c>
      <c r="M22" s="16">
        <v>27189</v>
      </c>
      <c r="N22" s="45">
        <f t="shared" si="2"/>
        <v>0.24011763459092836</v>
      </c>
      <c r="P22" s="28"/>
    </row>
    <row r="23" spans="1:16" x14ac:dyDescent="0.25">
      <c r="A23" s="42" t="s">
        <v>77</v>
      </c>
      <c r="B23" s="42" t="s">
        <v>78</v>
      </c>
      <c r="C23" s="16">
        <v>369</v>
      </c>
      <c r="D23" s="16">
        <v>5225</v>
      </c>
      <c r="E23" s="16">
        <v>2861</v>
      </c>
      <c r="F23" s="16">
        <v>2364</v>
      </c>
      <c r="G23" s="28"/>
      <c r="L23" s="42" t="s">
        <v>27</v>
      </c>
      <c r="M23" s="16">
        <v>748</v>
      </c>
      <c r="N23" s="45">
        <f t="shared" si="2"/>
        <v>6.6059064575385053E-3</v>
      </c>
      <c r="P23" s="28"/>
    </row>
    <row r="24" spans="1:16" x14ac:dyDescent="0.25">
      <c r="A24" s="42" t="s">
        <v>79</v>
      </c>
      <c r="B24" s="42" t="s">
        <v>80</v>
      </c>
      <c r="C24" s="16">
        <v>2487</v>
      </c>
      <c r="D24" s="16">
        <v>16842</v>
      </c>
      <c r="E24" s="16">
        <v>9387</v>
      </c>
      <c r="F24" s="16">
        <v>7455</v>
      </c>
      <c r="G24" s="28"/>
      <c r="L24" s="42" t="s">
        <v>5</v>
      </c>
      <c r="M24" s="16">
        <v>21453</v>
      </c>
      <c r="N24" s="45">
        <f t="shared" si="2"/>
        <v>0.18946057651547266</v>
      </c>
      <c r="P24" s="28"/>
    </row>
    <row r="25" spans="1:16" x14ac:dyDescent="0.25">
      <c r="A25" s="42" t="s">
        <v>81</v>
      </c>
      <c r="B25" s="42" t="s">
        <v>82</v>
      </c>
      <c r="C25" s="16">
        <v>5249</v>
      </c>
      <c r="D25" s="16">
        <v>50219</v>
      </c>
      <c r="E25" s="16">
        <v>24646</v>
      </c>
      <c r="F25" s="16">
        <v>25573</v>
      </c>
      <c r="G25" s="28"/>
      <c r="L25" s="42" t="s">
        <v>34</v>
      </c>
      <c r="M25" s="16">
        <v>3549</v>
      </c>
      <c r="N25" s="45">
        <f t="shared" si="2"/>
        <v>3.1342729970326409E-2</v>
      </c>
      <c r="P25" s="28"/>
    </row>
    <row r="26" spans="1:16" x14ac:dyDescent="0.25">
      <c r="A26" s="42" t="s">
        <v>83</v>
      </c>
      <c r="B26" s="42" t="s">
        <v>84</v>
      </c>
      <c r="C26" s="16">
        <v>3664</v>
      </c>
      <c r="D26" s="16">
        <v>149466</v>
      </c>
      <c r="E26" s="16">
        <v>83450</v>
      </c>
      <c r="F26" s="16">
        <v>66016</v>
      </c>
      <c r="G26" s="28"/>
      <c r="L26" s="42" t="s">
        <v>8</v>
      </c>
      <c r="M26" s="16">
        <v>6400</v>
      </c>
      <c r="N26" s="45">
        <f t="shared" si="2"/>
        <v>5.652112477038293E-2</v>
      </c>
      <c r="P26" s="28"/>
    </row>
    <row r="27" spans="1:16" x14ac:dyDescent="0.25">
      <c r="A27" s="42" t="s">
        <v>85</v>
      </c>
      <c r="B27" s="42" t="s">
        <v>86</v>
      </c>
      <c r="C27" s="16">
        <v>47</v>
      </c>
      <c r="D27" s="16">
        <v>1316</v>
      </c>
      <c r="E27" s="16">
        <v>427</v>
      </c>
      <c r="F27" s="16">
        <v>889</v>
      </c>
      <c r="G27" s="28"/>
      <c r="L27" s="42" t="s">
        <v>26</v>
      </c>
      <c r="M27" s="16">
        <v>2583</v>
      </c>
      <c r="N27" s="45">
        <f t="shared" si="2"/>
        <v>2.2811572700296736E-2</v>
      </c>
      <c r="P27" s="28"/>
    </row>
    <row r="28" spans="1:16" x14ac:dyDescent="0.25">
      <c r="A28" s="42" t="s">
        <v>87</v>
      </c>
      <c r="B28" s="42" t="s">
        <v>88</v>
      </c>
      <c r="C28" s="16">
        <v>2725</v>
      </c>
      <c r="D28" s="16">
        <v>34876</v>
      </c>
      <c r="E28" s="16">
        <v>26858</v>
      </c>
      <c r="F28" s="16">
        <v>8018</v>
      </c>
      <c r="G28" s="28"/>
      <c r="L28" s="42" t="s">
        <v>25</v>
      </c>
      <c r="M28" s="16">
        <v>1969</v>
      </c>
      <c r="N28" s="45">
        <f t="shared" si="2"/>
        <v>1.7389077292638125E-2</v>
      </c>
      <c r="P28" s="28"/>
    </row>
    <row r="29" spans="1:16" x14ac:dyDescent="0.25">
      <c r="A29" s="42" t="s">
        <v>89</v>
      </c>
      <c r="B29" s="42" t="s">
        <v>90</v>
      </c>
      <c r="C29" s="16">
        <v>7867</v>
      </c>
      <c r="D29" s="16">
        <v>94573</v>
      </c>
      <c r="E29" s="16">
        <v>82244</v>
      </c>
      <c r="F29" s="16">
        <v>12329</v>
      </c>
      <c r="G29" s="28"/>
      <c r="L29" s="42" t="s">
        <v>29</v>
      </c>
      <c r="M29" s="16">
        <v>3127</v>
      </c>
      <c r="N29" s="45">
        <f t="shared" si="2"/>
        <v>2.7615868305779286E-2</v>
      </c>
      <c r="P29" s="28"/>
    </row>
    <row r="30" spans="1:16" x14ac:dyDescent="0.25">
      <c r="A30" s="42" t="s">
        <v>91</v>
      </c>
      <c r="B30" s="42" t="s">
        <v>92</v>
      </c>
      <c r="C30" s="16">
        <v>4527</v>
      </c>
      <c r="D30" s="16">
        <v>25331</v>
      </c>
      <c r="E30" s="16">
        <v>11787</v>
      </c>
      <c r="F30" s="16">
        <v>13544</v>
      </c>
      <c r="G30" s="28"/>
      <c r="L30" s="42" t="s">
        <v>96</v>
      </c>
      <c r="M30" s="16">
        <v>2072</v>
      </c>
      <c r="N30" s="45">
        <f t="shared" si="2"/>
        <v>1.8298714144411473E-2</v>
      </c>
      <c r="P30" s="28"/>
    </row>
    <row r="31" spans="1:16" x14ac:dyDescent="0.25">
      <c r="A31" s="42" t="s">
        <v>93</v>
      </c>
      <c r="B31" s="42" t="s">
        <v>94</v>
      </c>
      <c r="C31" s="16">
        <v>5574</v>
      </c>
      <c r="D31" s="16">
        <v>33955</v>
      </c>
      <c r="E31" s="16">
        <v>25413</v>
      </c>
      <c r="F31" s="16">
        <v>8542</v>
      </c>
      <c r="G31" s="28"/>
      <c r="L31" s="42" t="s">
        <v>97</v>
      </c>
      <c r="M31" s="16">
        <v>3216</v>
      </c>
      <c r="N31" s="45">
        <f t="shared" si="2"/>
        <v>2.8401865197117421E-2</v>
      </c>
      <c r="P31" s="28"/>
    </row>
    <row r="32" spans="1:16" x14ac:dyDescent="0.25">
      <c r="A32" s="42" t="s">
        <v>103</v>
      </c>
      <c r="B32" s="42" t="s">
        <v>102</v>
      </c>
      <c r="C32" s="16">
        <v>4</v>
      </c>
      <c r="D32" s="16">
        <v>20</v>
      </c>
      <c r="E32" s="16">
        <v>11</v>
      </c>
      <c r="F32" s="16">
        <v>9</v>
      </c>
      <c r="G32" s="28"/>
      <c r="L32" s="42" t="s">
        <v>37</v>
      </c>
      <c r="M32" s="16">
        <v>45</v>
      </c>
      <c r="N32" s="45">
        <f t="shared" si="2"/>
        <v>3.9741415854175499E-4</v>
      </c>
      <c r="P32" s="28"/>
    </row>
    <row r="33" spans="1:7" x14ac:dyDescent="0.25">
      <c r="A33" s="47"/>
      <c r="B33" s="47"/>
      <c r="C33" s="47"/>
      <c r="D33" s="47"/>
      <c r="E33" s="47"/>
      <c r="F33" s="47"/>
      <c r="G33" s="47"/>
    </row>
    <row r="34" spans="1:7" x14ac:dyDescent="0.25">
      <c r="A34" s="57" t="s">
        <v>114</v>
      </c>
      <c r="G34" s="47"/>
    </row>
    <row r="35" spans="1:7" x14ac:dyDescent="0.25">
      <c r="A35" s="46" t="s">
        <v>115</v>
      </c>
    </row>
    <row r="36" spans="1:7" x14ac:dyDescent="0.25">
      <c r="A36" s="148" t="s">
        <v>141</v>
      </c>
      <c r="B36" s="148"/>
      <c r="C36" s="148"/>
      <c r="D36" s="148"/>
      <c r="E36" s="80"/>
      <c r="F36" s="80"/>
    </row>
    <row r="37" spans="1:7" x14ac:dyDescent="0.25">
      <c r="A37" s="148"/>
      <c r="B37" s="148"/>
      <c r="C37" s="148"/>
      <c r="D37" s="148"/>
      <c r="E37" s="80"/>
      <c r="F37" s="80"/>
    </row>
    <row r="38" spans="1:7" x14ac:dyDescent="0.25">
      <c r="A38" s="40"/>
    </row>
    <row r="39" spans="1:7" x14ac:dyDescent="0.25">
      <c r="A39" s="40"/>
    </row>
    <row r="40" spans="1:7" x14ac:dyDescent="0.25">
      <c r="A40" s="40"/>
    </row>
    <row r="41" spans="1:7" x14ac:dyDescent="0.25">
      <c r="A41" s="40"/>
    </row>
    <row r="42" spans="1:7" x14ac:dyDescent="0.25">
      <c r="A42" s="40"/>
    </row>
    <row r="43" spans="1:7" x14ac:dyDescent="0.25">
      <c r="A43" s="40"/>
    </row>
    <row r="44" spans="1:7" x14ac:dyDescent="0.25">
      <c r="A44" s="40"/>
    </row>
    <row r="45" spans="1:7" x14ac:dyDescent="0.25">
      <c r="A45" s="40"/>
    </row>
    <row r="46" spans="1:7" x14ac:dyDescent="0.25">
      <c r="A46" s="40"/>
    </row>
    <row r="47" spans="1:7" x14ac:dyDescent="0.25">
      <c r="A47" s="40"/>
    </row>
    <row r="48" spans="1:7" x14ac:dyDescent="0.25">
      <c r="A48" s="40"/>
    </row>
    <row r="49" spans="1:1" x14ac:dyDescent="0.25">
      <c r="A49" s="40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  <row r="58" spans="1:1" x14ac:dyDescent="0.25">
      <c r="A58" s="40"/>
    </row>
    <row r="59" spans="1:1" x14ac:dyDescent="0.25">
      <c r="A59" s="40"/>
    </row>
    <row r="60" spans="1:1" x14ac:dyDescent="0.25">
      <c r="A60" s="40"/>
    </row>
    <row r="61" spans="1:1" x14ac:dyDescent="0.25">
      <c r="A61" s="40"/>
    </row>
    <row r="62" spans="1:1" x14ac:dyDescent="0.25">
      <c r="A62" s="40"/>
    </row>
    <row r="63" spans="1:1" x14ac:dyDescent="0.25">
      <c r="A63" s="40"/>
    </row>
    <row r="64" spans="1:1" x14ac:dyDescent="0.25">
      <c r="A64" s="40"/>
    </row>
    <row r="65" spans="1:1" x14ac:dyDescent="0.25">
      <c r="A65" s="40"/>
    </row>
    <row r="66" spans="1:1" x14ac:dyDescent="0.25">
      <c r="A66" s="40"/>
    </row>
    <row r="67" spans="1:1" x14ac:dyDescent="0.25">
      <c r="A67" s="40"/>
    </row>
    <row r="68" spans="1:1" x14ac:dyDescent="0.25">
      <c r="A68" s="40"/>
    </row>
    <row r="69" spans="1:1" x14ac:dyDescent="0.25">
      <c r="A69" s="40"/>
    </row>
    <row r="70" spans="1:1" x14ac:dyDescent="0.25">
      <c r="A70" s="40"/>
    </row>
    <row r="71" spans="1:1" x14ac:dyDescent="0.25">
      <c r="A71" s="40"/>
    </row>
    <row r="72" spans="1:1" x14ac:dyDescent="0.25">
      <c r="A72" s="40"/>
    </row>
    <row r="73" spans="1:1" x14ac:dyDescent="0.25">
      <c r="A73" s="40"/>
    </row>
    <row r="74" spans="1:1" x14ac:dyDescent="0.25">
      <c r="A74" s="40"/>
    </row>
    <row r="75" spans="1:1" x14ac:dyDescent="0.25">
      <c r="A75" s="40"/>
    </row>
    <row r="76" spans="1:1" x14ac:dyDescent="0.25">
      <c r="A76" s="40"/>
    </row>
    <row r="77" spans="1:1" x14ac:dyDescent="0.25">
      <c r="A77" s="40"/>
    </row>
    <row r="78" spans="1:1" x14ac:dyDescent="0.25">
      <c r="A78" s="40"/>
    </row>
  </sheetData>
  <mergeCells count="4">
    <mergeCell ref="A11:B11"/>
    <mergeCell ref="A36:D37"/>
    <mergeCell ref="E8:F8"/>
    <mergeCell ref="E9:F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4"/>
  <sheetViews>
    <sheetView showGridLines="0" workbookViewId="0"/>
  </sheetViews>
  <sheetFormatPr defaultRowHeight="15" x14ac:dyDescent="0.25"/>
  <cols>
    <col min="1" max="1" width="35" customWidth="1"/>
    <col min="2" max="13" width="9.7109375" customWidth="1"/>
  </cols>
  <sheetData>
    <row r="1" spans="1:13" x14ac:dyDescent="0.25">
      <c r="A1" s="3" t="s">
        <v>118</v>
      </c>
      <c r="B1" s="28"/>
      <c r="C1" s="28"/>
      <c r="D1" s="28"/>
      <c r="E1" s="28"/>
      <c r="F1" s="28"/>
      <c r="G1" s="28"/>
      <c r="H1" s="28"/>
      <c r="I1" s="23"/>
      <c r="J1" s="23"/>
      <c r="K1" s="23"/>
      <c r="L1" s="23"/>
      <c r="M1" s="23"/>
    </row>
    <row r="2" spans="1:13" x14ac:dyDescent="0.25">
      <c r="A2" s="64" t="s">
        <v>119</v>
      </c>
      <c r="B2" s="28"/>
      <c r="C2" s="28"/>
      <c r="D2" s="28"/>
      <c r="E2" s="28"/>
      <c r="F2" s="28"/>
      <c r="G2" s="28"/>
      <c r="H2" s="28"/>
      <c r="I2" s="23"/>
      <c r="J2" s="23"/>
      <c r="K2" s="23"/>
      <c r="L2" s="23"/>
      <c r="M2" s="23"/>
    </row>
    <row r="3" spans="1:13" x14ac:dyDescent="0.25">
      <c r="A3" s="64" t="s">
        <v>278</v>
      </c>
      <c r="B3" s="28"/>
      <c r="C3" s="28"/>
      <c r="D3" s="28"/>
      <c r="E3" s="28"/>
      <c r="F3" s="28"/>
      <c r="G3" s="28"/>
      <c r="H3" s="28"/>
      <c r="I3" s="23"/>
      <c r="J3" s="23"/>
      <c r="K3" s="23"/>
      <c r="L3" s="23"/>
      <c r="M3" s="23"/>
    </row>
    <row r="4" spans="1:13" x14ac:dyDescent="0.25">
      <c r="A4" s="64" t="s">
        <v>120</v>
      </c>
      <c r="B4" s="28"/>
      <c r="C4" s="28"/>
      <c r="D4" s="28"/>
      <c r="E4" s="28"/>
      <c r="F4" s="28"/>
      <c r="G4" s="28"/>
      <c r="H4" s="28"/>
      <c r="I4" s="23"/>
      <c r="J4" s="23"/>
      <c r="K4" s="23"/>
      <c r="L4" s="23"/>
      <c r="M4" s="23"/>
    </row>
    <row r="5" spans="1:13" x14ac:dyDescent="0.25">
      <c r="A5" s="64" t="s">
        <v>279</v>
      </c>
      <c r="B5" s="28"/>
      <c r="C5" s="28"/>
      <c r="D5" s="28"/>
      <c r="E5" s="28"/>
      <c r="F5" s="28"/>
      <c r="G5" s="28"/>
      <c r="H5" s="28"/>
      <c r="I5" s="23"/>
      <c r="J5" s="23"/>
      <c r="K5" s="23"/>
      <c r="L5" s="23"/>
      <c r="M5" s="23"/>
    </row>
    <row r="6" spans="1:13" x14ac:dyDescent="0.25">
      <c r="A6" s="3" t="s">
        <v>121</v>
      </c>
      <c r="B6" s="28"/>
      <c r="C6" s="28"/>
      <c r="D6" s="28"/>
      <c r="E6" s="28"/>
      <c r="F6" s="28"/>
      <c r="G6" s="28"/>
      <c r="H6" s="28"/>
      <c r="I6" s="23"/>
      <c r="J6" s="23"/>
      <c r="K6" s="23"/>
      <c r="L6" s="23"/>
      <c r="M6" s="23"/>
    </row>
    <row r="7" spans="1:13" x14ac:dyDescent="0.25">
      <c r="A7" s="28"/>
      <c r="B7" s="28"/>
      <c r="C7" s="28"/>
      <c r="D7" s="28"/>
      <c r="E7" s="28"/>
      <c r="F7" s="28"/>
      <c r="G7" s="28"/>
      <c r="H7" s="28"/>
      <c r="I7" s="23"/>
      <c r="J7" s="23"/>
      <c r="K7" s="23"/>
      <c r="L7" s="23"/>
      <c r="M7" s="23"/>
    </row>
    <row r="8" spans="1:13" x14ac:dyDescent="0.25">
      <c r="A8" s="1" t="s">
        <v>165</v>
      </c>
      <c r="B8" s="28"/>
      <c r="C8" s="28"/>
      <c r="D8" s="28"/>
      <c r="E8" s="28"/>
      <c r="F8" s="28"/>
      <c r="G8" s="28"/>
      <c r="H8" s="28"/>
      <c r="I8" s="23"/>
      <c r="J8" s="23"/>
      <c r="K8" s="23"/>
      <c r="L8" s="23"/>
      <c r="M8" s="23"/>
    </row>
    <row r="9" spans="1:13" x14ac:dyDescent="0.25">
      <c r="A9" s="1"/>
      <c r="B9" s="28"/>
      <c r="C9" s="28"/>
      <c r="D9" s="28"/>
      <c r="E9" s="28"/>
      <c r="F9" s="28"/>
      <c r="G9" s="28"/>
      <c r="H9" s="28"/>
      <c r="I9" s="23"/>
      <c r="J9" s="23"/>
      <c r="K9" s="23"/>
      <c r="L9" s="23"/>
      <c r="M9" s="23"/>
    </row>
    <row r="10" spans="1:13" ht="15" customHeight="1" x14ac:dyDescent="0.25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3"/>
      <c r="L10" s="23"/>
      <c r="M10" s="23"/>
    </row>
    <row r="11" spans="1:13" x14ac:dyDescent="0.25">
      <c r="A11" s="28"/>
      <c r="B11" s="163" t="s">
        <v>124</v>
      </c>
      <c r="C11" s="164"/>
      <c r="D11" s="165" t="s">
        <v>280</v>
      </c>
      <c r="E11" s="163" t="s">
        <v>122</v>
      </c>
      <c r="F11" s="164"/>
      <c r="G11" s="165" t="s">
        <v>281</v>
      </c>
      <c r="H11" s="163" t="s">
        <v>123</v>
      </c>
      <c r="I11" s="164"/>
      <c r="J11" s="165" t="s">
        <v>282</v>
      </c>
      <c r="K11" s="163" t="s">
        <v>283</v>
      </c>
      <c r="L11" s="164"/>
      <c r="M11" s="165" t="s">
        <v>284</v>
      </c>
    </row>
    <row r="12" spans="1:13" ht="113.25" x14ac:dyDescent="0.25">
      <c r="A12" s="28"/>
      <c r="B12" s="98" t="s">
        <v>125</v>
      </c>
      <c r="C12" s="98" t="s">
        <v>126</v>
      </c>
      <c r="D12" s="98" t="s">
        <v>41</v>
      </c>
      <c r="E12" s="98" t="s">
        <v>125</v>
      </c>
      <c r="F12" s="98" t="s">
        <v>126</v>
      </c>
      <c r="G12" s="98" t="s">
        <v>41</v>
      </c>
      <c r="H12" s="98" t="s">
        <v>125</v>
      </c>
      <c r="I12" s="98" t="s">
        <v>126</v>
      </c>
      <c r="J12" s="98" t="s">
        <v>41</v>
      </c>
      <c r="K12" s="98" t="s">
        <v>125</v>
      </c>
      <c r="L12" s="98" t="s">
        <v>126</v>
      </c>
      <c r="M12" s="98" t="s">
        <v>41</v>
      </c>
    </row>
    <row r="13" spans="1:13" x14ac:dyDescent="0.25">
      <c r="A13" s="86" t="s">
        <v>197</v>
      </c>
      <c r="B13" s="16">
        <v>64088</v>
      </c>
      <c r="C13" s="16"/>
      <c r="D13" s="12">
        <v>64088</v>
      </c>
      <c r="E13" s="16"/>
      <c r="F13" s="16"/>
      <c r="G13" s="12"/>
      <c r="H13" s="16"/>
      <c r="I13" s="16"/>
      <c r="J13" s="12"/>
      <c r="K13" s="16"/>
      <c r="L13" s="16"/>
      <c r="M13" s="12"/>
    </row>
    <row r="14" spans="1:13" x14ac:dyDescent="0.25">
      <c r="A14" s="86" t="s">
        <v>198</v>
      </c>
      <c r="B14" s="16">
        <v>22496</v>
      </c>
      <c r="C14" s="16"/>
      <c r="D14" s="12">
        <v>22496</v>
      </c>
      <c r="E14" s="16"/>
      <c r="F14" s="16"/>
      <c r="G14" s="12"/>
      <c r="H14" s="16"/>
      <c r="I14" s="16"/>
      <c r="J14" s="12"/>
      <c r="K14" s="16"/>
      <c r="L14" s="16"/>
      <c r="M14" s="12"/>
    </row>
    <row r="15" spans="1:13" x14ac:dyDescent="0.25">
      <c r="A15" s="86" t="s">
        <v>199</v>
      </c>
      <c r="B15" s="16">
        <v>12398</v>
      </c>
      <c r="C15" s="16"/>
      <c r="D15" s="12">
        <v>12398</v>
      </c>
      <c r="E15" s="16"/>
      <c r="F15" s="16"/>
      <c r="G15" s="12"/>
      <c r="H15" s="16"/>
      <c r="I15" s="16"/>
      <c r="J15" s="12"/>
      <c r="K15" s="16"/>
      <c r="L15" s="16"/>
      <c r="M15" s="12"/>
    </row>
    <row r="16" spans="1:13" x14ac:dyDescent="0.25">
      <c r="A16" s="86" t="s">
        <v>200</v>
      </c>
      <c r="B16" s="16">
        <v>3558</v>
      </c>
      <c r="C16" s="16"/>
      <c r="D16" s="12">
        <v>3558</v>
      </c>
      <c r="E16" s="16"/>
      <c r="F16" s="16"/>
      <c r="G16" s="12"/>
      <c r="H16" s="16"/>
      <c r="I16" s="16"/>
      <c r="J16" s="12"/>
      <c r="K16" s="16"/>
      <c r="L16" s="16"/>
      <c r="M16" s="12"/>
    </row>
    <row r="17" spans="1:13" x14ac:dyDescent="0.25">
      <c r="A17" s="86" t="s">
        <v>201</v>
      </c>
      <c r="B17" s="16">
        <v>2459</v>
      </c>
      <c r="C17" s="16"/>
      <c r="D17" s="12">
        <v>2459</v>
      </c>
      <c r="E17" s="16"/>
      <c r="F17" s="16"/>
      <c r="G17" s="12"/>
      <c r="H17" s="16"/>
      <c r="I17" s="16"/>
      <c r="J17" s="12"/>
      <c r="K17" s="16"/>
      <c r="L17" s="16"/>
      <c r="M17" s="12"/>
    </row>
    <row r="18" spans="1:13" x14ac:dyDescent="0.25">
      <c r="A18" s="86" t="s">
        <v>202</v>
      </c>
      <c r="B18" s="16">
        <v>11731</v>
      </c>
      <c r="C18" s="16"/>
      <c r="D18" s="12">
        <v>11731</v>
      </c>
      <c r="E18" s="16"/>
      <c r="F18" s="16"/>
      <c r="G18" s="12"/>
      <c r="H18" s="16"/>
      <c r="I18" s="16"/>
      <c r="J18" s="12"/>
      <c r="K18" s="16"/>
      <c r="L18" s="16"/>
      <c r="M18" s="12"/>
    </row>
    <row r="19" spans="1:13" x14ac:dyDescent="0.25">
      <c r="A19" s="86" t="s">
        <v>203</v>
      </c>
      <c r="B19" s="16">
        <v>8516</v>
      </c>
      <c r="C19" s="16"/>
      <c r="D19" s="12">
        <v>8516</v>
      </c>
      <c r="E19" s="16"/>
      <c r="F19" s="16"/>
      <c r="G19" s="12"/>
      <c r="H19" s="16"/>
      <c r="I19" s="16"/>
      <c r="J19" s="12"/>
      <c r="K19" s="16"/>
      <c r="L19" s="16"/>
      <c r="M19" s="12"/>
    </row>
    <row r="20" spans="1:13" x14ac:dyDescent="0.25">
      <c r="A20" s="86" t="s">
        <v>204</v>
      </c>
      <c r="B20" s="16">
        <v>6161</v>
      </c>
      <c r="C20" s="16"/>
      <c r="D20" s="12">
        <v>6161</v>
      </c>
      <c r="E20" s="16"/>
      <c r="F20" s="16"/>
      <c r="G20" s="12"/>
      <c r="H20" s="16"/>
      <c r="I20" s="16"/>
      <c r="J20" s="12"/>
      <c r="K20" s="16"/>
      <c r="L20" s="16"/>
      <c r="M20" s="12"/>
    </row>
    <row r="21" spans="1:13" x14ac:dyDescent="0.25">
      <c r="A21" s="86" t="s">
        <v>205</v>
      </c>
      <c r="B21" s="16">
        <v>6018</v>
      </c>
      <c r="C21" s="16"/>
      <c r="D21" s="12">
        <v>6018</v>
      </c>
      <c r="E21" s="16"/>
      <c r="F21" s="16"/>
      <c r="G21" s="12"/>
      <c r="H21" s="16"/>
      <c r="I21" s="16"/>
      <c r="J21" s="12"/>
      <c r="K21" s="16"/>
      <c r="L21" s="16"/>
      <c r="M21" s="12"/>
    </row>
    <row r="22" spans="1:13" x14ac:dyDescent="0.25">
      <c r="A22" s="86" t="s">
        <v>206</v>
      </c>
      <c r="B22" s="16">
        <v>1937</v>
      </c>
      <c r="C22" s="16"/>
      <c r="D22" s="12">
        <v>1937</v>
      </c>
      <c r="E22" s="16"/>
      <c r="F22" s="16"/>
      <c r="G22" s="12"/>
      <c r="H22" s="16"/>
      <c r="I22" s="16"/>
      <c r="J22" s="12"/>
      <c r="K22" s="16"/>
      <c r="L22" s="16"/>
      <c r="M22" s="12"/>
    </row>
    <row r="23" spans="1:13" x14ac:dyDescent="0.25">
      <c r="A23" s="86" t="s">
        <v>207</v>
      </c>
      <c r="B23" s="16">
        <v>1053</v>
      </c>
      <c r="C23" s="16"/>
      <c r="D23" s="12">
        <v>1053</v>
      </c>
      <c r="E23" s="16"/>
      <c r="F23" s="16"/>
      <c r="G23" s="12"/>
      <c r="H23" s="16"/>
      <c r="I23" s="16"/>
      <c r="J23" s="12"/>
      <c r="K23" s="16"/>
      <c r="L23" s="16"/>
      <c r="M23" s="12"/>
    </row>
    <row r="24" spans="1:13" x14ac:dyDescent="0.25">
      <c r="A24" s="86" t="s">
        <v>208</v>
      </c>
      <c r="B24" s="16">
        <v>645</v>
      </c>
      <c r="C24" s="16"/>
      <c r="D24" s="12">
        <v>645</v>
      </c>
      <c r="E24" s="16"/>
      <c r="F24" s="16"/>
      <c r="G24" s="12"/>
      <c r="H24" s="16"/>
      <c r="I24" s="16"/>
      <c r="J24" s="12"/>
      <c r="K24" s="16"/>
      <c r="L24" s="16"/>
      <c r="M24" s="12"/>
    </row>
    <row r="25" spans="1:13" x14ac:dyDescent="0.25">
      <c r="A25" s="86" t="s">
        <v>209</v>
      </c>
      <c r="B25" s="16">
        <v>4216</v>
      </c>
      <c r="C25" s="16"/>
      <c r="D25" s="12">
        <v>4216</v>
      </c>
      <c r="E25" s="16"/>
      <c r="F25" s="16"/>
      <c r="G25" s="12"/>
      <c r="H25" s="16"/>
      <c r="I25" s="16"/>
      <c r="J25" s="12"/>
      <c r="K25" s="16"/>
      <c r="L25" s="16"/>
      <c r="M25" s="12"/>
    </row>
    <row r="26" spans="1:13" x14ac:dyDescent="0.25">
      <c r="A26" s="86" t="s">
        <v>210</v>
      </c>
      <c r="B26" s="16">
        <v>7388</v>
      </c>
      <c r="C26" s="16"/>
      <c r="D26" s="12">
        <v>7388</v>
      </c>
      <c r="E26" s="16"/>
      <c r="F26" s="16"/>
      <c r="G26" s="12"/>
      <c r="H26" s="16"/>
      <c r="I26" s="16"/>
      <c r="J26" s="12"/>
      <c r="K26" s="16"/>
      <c r="L26" s="16"/>
      <c r="M26" s="12"/>
    </row>
    <row r="27" spans="1:13" x14ac:dyDescent="0.25">
      <c r="A27" s="86" t="s">
        <v>211</v>
      </c>
      <c r="B27" s="16">
        <v>7497</v>
      </c>
      <c r="C27" s="16"/>
      <c r="D27" s="12">
        <v>7497</v>
      </c>
      <c r="E27" s="16"/>
      <c r="F27" s="16"/>
      <c r="G27" s="12"/>
      <c r="H27" s="16"/>
      <c r="I27" s="16"/>
      <c r="J27" s="12"/>
      <c r="K27" s="16"/>
      <c r="L27" s="16"/>
      <c r="M27" s="12"/>
    </row>
    <row r="28" spans="1:13" x14ac:dyDescent="0.25">
      <c r="A28" s="86" t="s">
        <v>212</v>
      </c>
      <c r="B28" s="16">
        <v>2</v>
      </c>
      <c r="C28" s="16"/>
      <c r="D28" s="12">
        <v>2</v>
      </c>
      <c r="E28" s="16"/>
      <c r="F28" s="16"/>
      <c r="G28" s="12"/>
      <c r="H28" s="16"/>
      <c r="I28" s="16"/>
      <c r="J28" s="12"/>
      <c r="K28" s="16"/>
      <c r="L28" s="16"/>
      <c r="M28" s="12"/>
    </row>
    <row r="29" spans="1:13" x14ac:dyDescent="0.25">
      <c r="A29" s="86" t="s">
        <v>216</v>
      </c>
      <c r="B29" s="16">
        <v>3977</v>
      </c>
      <c r="C29" s="16">
        <v>929</v>
      </c>
      <c r="D29" s="12">
        <v>4906</v>
      </c>
      <c r="E29" s="16">
        <v>6215</v>
      </c>
      <c r="F29" s="16"/>
      <c r="G29" s="12">
        <v>6215</v>
      </c>
      <c r="H29" s="16">
        <v>825</v>
      </c>
      <c r="I29" s="16">
        <v>329</v>
      </c>
      <c r="J29" s="12">
        <v>1154</v>
      </c>
      <c r="K29" s="16"/>
      <c r="L29" s="16"/>
      <c r="M29" s="12"/>
    </row>
    <row r="30" spans="1:13" x14ac:dyDescent="0.25">
      <c r="A30" s="86" t="s">
        <v>217</v>
      </c>
      <c r="B30" s="16">
        <v>2484</v>
      </c>
      <c r="C30" s="16">
        <v>676</v>
      </c>
      <c r="D30" s="12">
        <v>3160</v>
      </c>
      <c r="E30" s="16">
        <v>8804</v>
      </c>
      <c r="F30" s="16"/>
      <c r="G30" s="12">
        <v>8804</v>
      </c>
      <c r="H30" s="16">
        <v>1206</v>
      </c>
      <c r="I30" s="16">
        <v>498</v>
      </c>
      <c r="J30" s="12">
        <v>1704</v>
      </c>
      <c r="K30" s="16"/>
      <c r="L30" s="16"/>
      <c r="M30" s="12"/>
    </row>
    <row r="31" spans="1:13" x14ac:dyDescent="0.25">
      <c r="A31" s="86" t="s">
        <v>218</v>
      </c>
      <c r="B31" s="16">
        <v>2204</v>
      </c>
      <c r="C31" s="16">
        <v>556</v>
      </c>
      <c r="D31" s="12">
        <v>2760</v>
      </c>
      <c r="E31" s="16">
        <v>11417</v>
      </c>
      <c r="F31" s="16"/>
      <c r="G31" s="12">
        <v>11417</v>
      </c>
      <c r="H31" s="16">
        <v>986</v>
      </c>
      <c r="I31" s="16">
        <v>504</v>
      </c>
      <c r="J31" s="12">
        <v>1490</v>
      </c>
      <c r="K31" s="16"/>
      <c r="L31" s="16"/>
      <c r="M31" s="12"/>
    </row>
    <row r="32" spans="1:13" x14ac:dyDescent="0.25">
      <c r="A32" s="86" t="s">
        <v>219</v>
      </c>
      <c r="B32" s="16">
        <v>1700</v>
      </c>
      <c r="C32" s="16">
        <v>521</v>
      </c>
      <c r="D32" s="12">
        <v>2221</v>
      </c>
      <c r="E32" s="16">
        <v>13188</v>
      </c>
      <c r="F32" s="16"/>
      <c r="G32" s="12">
        <v>13188</v>
      </c>
      <c r="H32" s="16">
        <v>916</v>
      </c>
      <c r="I32" s="16">
        <v>457</v>
      </c>
      <c r="J32" s="12">
        <v>1373</v>
      </c>
      <c r="K32" s="16"/>
      <c r="L32" s="16"/>
      <c r="M32" s="12"/>
    </row>
    <row r="33" spans="1:13" x14ac:dyDescent="0.25">
      <c r="A33" s="86" t="s">
        <v>220</v>
      </c>
      <c r="B33" s="16">
        <v>1247</v>
      </c>
      <c r="C33" s="16">
        <v>392</v>
      </c>
      <c r="D33" s="12">
        <v>1639</v>
      </c>
      <c r="E33" s="16">
        <v>9406</v>
      </c>
      <c r="F33" s="16"/>
      <c r="G33" s="12">
        <v>9406</v>
      </c>
      <c r="H33" s="16">
        <v>647</v>
      </c>
      <c r="I33" s="16">
        <v>349</v>
      </c>
      <c r="J33" s="12">
        <v>996</v>
      </c>
      <c r="K33" s="16"/>
      <c r="L33" s="16"/>
      <c r="M33" s="12"/>
    </row>
    <row r="34" spans="1:13" x14ac:dyDescent="0.25">
      <c r="A34" s="86" t="s">
        <v>221</v>
      </c>
      <c r="B34" s="16">
        <v>306</v>
      </c>
      <c r="C34" s="16">
        <v>115</v>
      </c>
      <c r="D34" s="12">
        <v>421</v>
      </c>
      <c r="E34" s="16">
        <v>2399</v>
      </c>
      <c r="F34" s="16"/>
      <c r="G34" s="12">
        <v>2399</v>
      </c>
      <c r="H34" s="16">
        <v>104</v>
      </c>
      <c r="I34" s="16">
        <v>59</v>
      </c>
      <c r="J34" s="12">
        <v>163</v>
      </c>
      <c r="K34" s="16"/>
      <c r="L34" s="16"/>
      <c r="M34" s="12"/>
    </row>
    <row r="35" spans="1:13" x14ac:dyDescent="0.25">
      <c r="A35" s="86" t="s">
        <v>222</v>
      </c>
      <c r="B35" s="16">
        <v>286</v>
      </c>
      <c r="C35" s="16">
        <v>90</v>
      </c>
      <c r="D35" s="12">
        <v>376</v>
      </c>
      <c r="E35" s="16">
        <v>1942</v>
      </c>
      <c r="F35" s="16"/>
      <c r="G35" s="12">
        <v>1942</v>
      </c>
      <c r="H35" s="16">
        <v>77</v>
      </c>
      <c r="I35" s="16">
        <v>34</v>
      </c>
      <c r="J35" s="12">
        <v>111</v>
      </c>
      <c r="K35" s="16"/>
      <c r="L35" s="16"/>
      <c r="M35" s="12"/>
    </row>
    <row r="36" spans="1:13" x14ac:dyDescent="0.25">
      <c r="A36" s="86" t="s">
        <v>223</v>
      </c>
      <c r="B36" s="16">
        <v>1400</v>
      </c>
      <c r="C36" s="16">
        <v>553</v>
      </c>
      <c r="D36" s="12">
        <v>1953</v>
      </c>
      <c r="E36" s="16">
        <v>11268</v>
      </c>
      <c r="F36" s="16"/>
      <c r="G36" s="12">
        <v>11268</v>
      </c>
      <c r="H36" s="16">
        <v>824</v>
      </c>
      <c r="I36" s="16">
        <v>464</v>
      </c>
      <c r="J36" s="12">
        <v>1288</v>
      </c>
      <c r="K36" s="16"/>
      <c r="L36" s="16"/>
      <c r="M36" s="12"/>
    </row>
    <row r="37" spans="1:13" x14ac:dyDescent="0.25">
      <c r="A37" s="86" t="s">
        <v>224</v>
      </c>
      <c r="B37" s="16">
        <v>1694</v>
      </c>
      <c r="C37" s="16">
        <v>639</v>
      </c>
      <c r="D37" s="12">
        <v>2333</v>
      </c>
      <c r="E37" s="16">
        <v>13926</v>
      </c>
      <c r="F37" s="16"/>
      <c r="G37" s="12">
        <v>13926</v>
      </c>
      <c r="H37" s="16">
        <v>788</v>
      </c>
      <c r="I37" s="16">
        <v>511</v>
      </c>
      <c r="J37" s="12">
        <v>1299</v>
      </c>
      <c r="K37" s="16"/>
      <c r="L37" s="16"/>
      <c r="M37" s="12"/>
    </row>
    <row r="38" spans="1:13" x14ac:dyDescent="0.25">
      <c r="A38" s="86" t="s">
        <v>225</v>
      </c>
      <c r="B38" s="16">
        <v>1770</v>
      </c>
      <c r="C38" s="16">
        <v>795</v>
      </c>
      <c r="D38" s="12">
        <v>2565</v>
      </c>
      <c r="E38" s="16">
        <v>12638</v>
      </c>
      <c r="F38" s="16"/>
      <c r="G38" s="12">
        <v>12638</v>
      </c>
      <c r="H38" s="16">
        <v>845</v>
      </c>
      <c r="I38" s="16">
        <v>542</v>
      </c>
      <c r="J38" s="12">
        <v>1387</v>
      </c>
      <c r="K38" s="16"/>
      <c r="L38" s="16"/>
      <c r="M38" s="12"/>
    </row>
    <row r="39" spans="1:13" x14ac:dyDescent="0.25">
      <c r="A39" s="86" t="s">
        <v>226</v>
      </c>
      <c r="B39" s="16">
        <v>2243</v>
      </c>
      <c r="C39" s="16">
        <v>1268</v>
      </c>
      <c r="D39" s="12">
        <v>3511</v>
      </c>
      <c r="E39" s="16">
        <v>11642</v>
      </c>
      <c r="F39" s="16"/>
      <c r="G39" s="12">
        <v>11642</v>
      </c>
      <c r="H39" s="16">
        <v>807</v>
      </c>
      <c r="I39" s="16">
        <v>682</v>
      </c>
      <c r="J39" s="12">
        <v>1489</v>
      </c>
      <c r="K39" s="16"/>
      <c r="L39" s="16"/>
      <c r="M39" s="12"/>
    </row>
    <row r="40" spans="1:13" x14ac:dyDescent="0.25">
      <c r="A40" s="86" t="s">
        <v>227</v>
      </c>
      <c r="B40" s="16">
        <v>346</v>
      </c>
      <c r="C40" s="16">
        <v>125</v>
      </c>
      <c r="D40" s="12">
        <v>471</v>
      </c>
      <c r="E40" s="16">
        <v>2333</v>
      </c>
      <c r="F40" s="16"/>
      <c r="G40" s="12">
        <v>2333</v>
      </c>
      <c r="H40" s="16">
        <v>59</v>
      </c>
      <c r="I40" s="16">
        <v>42</v>
      </c>
      <c r="J40" s="12">
        <v>101</v>
      </c>
      <c r="K40" s="16"/>
      <c r="L40" s="16"/>
      <c r="M40" s="12"/>
    </row>
    <row r="41" spans="1:13" x14ac:dyDescent="0.25">
      <c r="A41" s="86" t="s">
        <v>228</v>
      </c>
      <c r="B41" s="16">
        <v>155</v>
      </c>
      <c r="C41" s="16">
        <v>68</v>
      </c>
      <c r="D41" s="12">
        <v>223</v>
      </c>
      <c r="E41" s="16">
        <v>1125</v>
      </c>
      <c r="F41" s="16"/>
      <c r="G41" s="12">
        <v>1125</v>
      </c>
      <c r="H41" s="16">
        <v>24</v>
      </c>
      <c r="I41" s="16">
        <v>34</v>
      </c>
      <c r="J41" s="12">
        <v>58</v>
      </c>
      <c r="K41" s="16"/>
      <c r="L41" s="16"/>
      <c r="M41" s="12"/>
    </row>
    <row r="42" spans="1:13" x14ac:dyDescent="0.25">
      <c r="A42" s="86" t="s">
        <v>229</v>
      </c>
      <c r="B42" s="16">
        <v>106</v>
      </c>
      <c r="C42" s="16">
        <v>69</v>
      </c>
      <c r="D42" s="12">
        <v>175</v>
      </c>
      <c r="E42" s="16">
        <v>682</v>
      </c>
      <c r="F42" s="16"/>
      <c r="G42" s="12">
        <v>682</v>
      </c>
      <c r="H42" s="16">
        <v>30</v>
      </c>
      <c r="I42" s="16">
        <v>18</v>
      </c>
      <c r="J42" s="12">
        <v>48</v>
      </c>
      <c r="K42" s="16"/>
      <c r="L42" s="16"/>
      <c r="M42" s="12"/>
    </row>
    <row r="43" spans="1:13" x14ac:dyDescent="0.25">
      <c r="A43" s="86" t="s">
        <v>230</v>
      </c>
      <c r="B43" s="16">
        <v>847</v>
      </c>
      <c r="C43" s="16">
        <v>450</v>
      </c>
      <c r="D43" s="12">
        <v>1297</v>
      </c>
      <c r="E43" s="16">
        <v>5580</v>
      </c>
      <c r="F43" s="16"/>
      <c r="G43" s="12">
        <v>5580</v>
      </c>
      <c r="H43" s="16">
        <v>390</v>
      </c>
      <c r="I43" s="16">
        <v>261</v>
      </c>
      <c r="J43" s="12">
        <v>651</v>
      </c>
      <c r="K43" s="16"/>
      <c r="L43" s="16"/>
      <c r="M43" s="12"/>
    </row>
    <row r="44" spans="1:13" x14ac:dyDescent="0.25">
      <c r="A44" s="86"/>
      <c r="B44" s="16"/>
      <c r="C44" s="16"/>
      <c r="D44" s="12"/>
      <c r="E44" s="18">
        <f>SUM(E29:E43)</f>
        <v>112565</v>
      </c>
      <c r="F44" s="18"/>
      <c r="G44" s="18">
        <f>SUM(G29:G43)</f>
        <v>112565</v>
      </c>
      <c r="H44" s="16"/>
      <c r="I44" s="16"/>
      <c r="J44" s="12"/>
      <c r="K44" s="16"/>
      <c r="L44" s="16"/>
      <c r="M44" s="12"/>
    </row>
    <row r="45" spans="1:13" s="28" customFormat="1" x14ac:dyDescent="0.25">
      <c r="A45" s="86" t="s">
        <v>256</v>
      </c>
      <c r="B45" s="16">
        <v>344</v>
      </c>
      <c r="C45" s="16">
        <v>208</v>
      </c>
      <c r="D45" s="12">
        <v>552</v>
      </c>
      <c r="E45" s="16">
        <v>12228</v>
      </c>
      <c r="F45" s="16">
        <v>2914</v>
      </c>
      <c r="G45" s="12">
        <v>15142</v>
      </c>
      <c r="H45" s="16">
        <v>152</v>
      </c>
      <c r="I45" s="16">
        <v>198</v>
      </c>
      <c r="J45" s="12">
        <v>350</v>
      </c>
      <c r="K45" s="16">
        <v>476</v>
      </c>
      <c r="L45" s="16">
        <v>293</v>
      </c>
      <c r="M45" s="12">
        <v>769</v>
      </c>
    </row>
    <row r="46" spans="1:13" s="28" customFormat="1" x14ac:dyDescent="0.25">
      <c r="A46" s="86" t="s">
        <v>257</v>
      </c>
      <c r="B46" s="16">
        <v>435</v>
      </c>
      <c r="C46" s="16">
        <v>260</v>
      </c>
      <c r="D46" s="12">
        <v>695</v>
      </c>
      <c r="E46" s="16">
        <v>7352</v>
      </c>
      <c r="F46" s="16">
        <v>2064</v>
      </c>
      <c r="G46" s="12">
        <v>9416</v>
      </c>
      <c r="H46" s="16">
        <v>202</v>
      </c>
      <c r="I46" s="16">
        <v>187</v>
      </c>
      <c r="J46" s="12">
        <v>389</v>
      </c>
      <c r="K46" s="16">
        <v>334</v>
      </c>
      <c r="L46" s="16">
        <v>222</v>
      </c>
      <c r="M46" s="12">
        <v>556</v>
      </c>
    </row>
    <row r="47" spans="1:13" s="28" customFormat="1" x14ac:dyDescent="0.25">
      <c r="A47" s="86" t="s">
        <v>258</v>
      </c>
      <c r="B47" s="16">
        <v>1017</v>
      </c>
      <c r="C47" s="16">
        <v>673</v>
      </c>
      <c r="D47" s="12">
        <v>1690</v>
      </c>
      <c r="E47" s="16">
        <v>18070</v>
      </c>
      <c r="F47" s="16">
        <v>5758</v>
      </c>
      <c r="G47" s="12">
        <v>23828</v>
      </c>
      <c r="H47" s="16">
        <v>1151</v>
      </c>
      <c r="I47" s="16">
        <v>1151</v>
      </c>
      <c r="J47" s="12">
        <v>2302</v>
      </c>
      <c r="K47" s="16">
        <v>1702</v>
      </c>
      <c r="L47" s="16">
        <v>1117</v>
      </c>
      <c r="M47" s="12">
        <v>2819</v>
      </c>
    </row>
    <row r="48" spans="1:13" s="28" customFormat="1" x14ac:dyDescent="0.25">
      <c r="A48" s="86" t="s">
        <v>285</v>
      </c>
      <c r="B48" s="16">
        <v>11</v>
      </c>
      <c r="C48" s="16">
        <v>6</v>
      </c>
      <c r="D48" s="12">
        <v>17</v>
      </c>
      <c r="E48" s="16">
        <v>326</v>
      </c>
      <c r="F48" s="16">
        <v>102</v>
      </c>
      <c r="G48" s="12">
        <v>428</v>
      </c>
      <c r="H48" s="16">
        <v>11</v>
      </c>
      <c r="I48" s="16">
        <v>16</v>
      </c>
      <c r="J48" s="12">
        <v>27</v>
      </c>
      <c r="K48" s="16">
        <v>14</v>
      </c>
      <c r="L48" s="16">
        <v>13</v>
      </c>
      <c r="M48" s="12">
        <v>27</v>
      </c>
    </row>
    <row r="49" spans="1:18" s="28" customFormat="1" x14ac:dyDescent="0.25">
      <c r="A49" s="99" t="s">
        <v>2</v>
      </c>
      <c r="B49" s="18">
        <v>182735</v>
      </c>
      <c r="C49" s="18">
        <v>8393</v>
      </c>
      <c r="D49" s="18">
        <v>191128</v>
      </c>
      <c r="E49" s="18">
        <f>SUM(E45:E48)</f>
        <v>37976</v>
      </c>
      <c r="F49" s="18">
        <f>SUM(F45:F48)</f>
        <v>10838</v>
      </c>
      <c r="G49" s="18">
        <f>SUM(G45:G48)</f>
        <v>48814</v>
      </c>
      <c r="H49" s="18">
        <v>10044</v>
      </c>
      <c r="I49" s="18">
        <v>6336</v>
      </c>
      <c r="J49" s="18">
        <v>16380</v>
      </c>
      <c r="K49" s="18">
        <v>2526</v>
      </c>
      <c r="L49" s="18">
        <v>1645</v>
      </c>
      <c r="M49" s="18">
        <v>4171</v>
      </c>
    </row>
    <row r="50" spans="1:18" s="28" customFormat="1" x14ac:dyDescent="0.25"/>
    <row r="51" spans="1:18" s="28" customFormat="1" x14ac:dyDescent="0.25">
      <c r="A51" s="3"/>
    </row>
    <row r="52" spans="1:18" x14ac:dyDescent="0.25">
      <c r="A52" s="3"/>
    </row>
    <row r="53" spans="1:18" x14ac:dyDescent="0.25">
      <c r="A53" s="3" t="s">
        <v>142</v>
      </c>
    </row>
    <row r="54" spans="1:18" x14ac:dyDescent="0.25">
      <c r="A54" s="3" t="s">
        <v>143</v>
      </c>
    </row>
    <row r="56" spans="1:18" x14ac:dyDescent="0.25">
      <c r="C56" s="158" t="s">
        <v>124</v>
      </c>
      <c r="D56" s="158"/>
      <c r="E56" s="158" t="s">
        <v>286</v>
      </c>
      <c r="F56" s="158"/>
      <c r="G56" s="158"/>
      <c r="H56" s="158"/>
      <c r="I56" s="158" t="s">
        <v>123</v>
      </c>
      <c r="J56" s="158"/>
      <c r="K56" s="158" t="s">
        <v>283</v>
      </c>
      <c r="L56" s="158"/>
      <c r="N56" s="28"/>
      <c r="O56" s="28"/>
      <c r="P56" s="28"/>
      <c r="Q56" s="28"/>
      <c r="R56" s="28"/>
    </row>
    <row r="57" spans="1:18" s="28" customFormat="1" x14ac:dyDescent="0.25">
      <c r="A57" s="162" t="s">
        <v>2</v>
      </c>
      <c r="B57" s="162"/>
      <c r="C57" s="161">
        <v>191128</v>
      </c>
      <c r="D57" s="161"/>
      <c r="E57" s="161">
        <v>112565</v>
      </c>
      <c r="F57" s="161"/>
      <c r="G57" s="161">
        <v>48814</v>
      </c>
      <c r="H57" s="161"/>
      <c r="I57" s="161">
        <v>16380</v>
      </c>
      <c r="J57" s="161"/>
      <c r="K57" s="161">
        <v>4171</v>
      </c>
      <c r="L57" s="161"/>
    </row>
    <row r="58" spans="1:18" x14ac:dyDescent="0.25">
      <c r="A58" s="162" t="s">
        <v>7</v>
      </c>
      <c r="B58" s="162"/>
      <c r="C58" s="161">
        <v>13313</v>
      </c>
      <c r="D58" s="161"/>
      <c r="E58" s="161">
        <v>8196</v>
      </c>
      <c r="F58" s="161"/>
      <c r="G58" s="161">
        <v>3119</v>
      </c>
      <c r="H58" s="161"/>
      <c r="I58" s="161">
        <v>785</v>
      </c>
      <c r="J58" s="161"/>
      <c r="K58" s="161">
        <v>144</v>
      </c>
      <c r="L58" s="161"/>
    </row>
    <row r="59" spans="1:18" x14ac:dyDescent="0.25">
      <c r="A59" s="162" t="s">
        <v>33</v>
      </c>
      <c r="B59" s="162"/>
      <c r="C59" s="161">
        <v>2394</v>
      </c>
      <c r="D59" s="161"/>
      <c r="E59" s="161">
        <v>1522</v>
      </c>
      <c r="F59" s="161"/>
      <c r="G59" s="161">
        <v>449</v>
      </c>
      <c r="H59" s="161"/>
      <c r="I59" s="161">
        <v>92</v>
      </c>
      <c r="J59" s="161"/>
      <c r="K59" s="161">
        <v>17</v>
      </c>
      <c r="L59" s="161"/>
    </row>
    <row r="60" spans="1:18" x14ac:dyDescent="0.25">
      <c r="A60" s="162" t="s">
        <v>30</v>
      </c>
      <c r="B60" s="162"/>
      <c r="C60" s="161">
        <v>15401</v>
      </c>
      <c r="D60" s="161"/>
      <c r="E60" s="161">
        <v>10112</v>
      </c>
      <c r="F60" s="161"/>
      <c r="G60" s="161">
        <v>3827</v>
      </c>
      <c r="H60" s="161"/>
      <c r="I60" s="161">
        <v>1174</v>
      </c>
      <c r="J60" s="161"/>
      <c r="K60" s="161">
        <v>234</v>
      </c>
      <c r="L60" s="161"/>
    </row>
    <row r="61" spans="1:18" x14ac:dyDescent="0.25">
      <c r="A61" s="162" t="s">
        <v>23</v>
      </c>
      <c r="B61" s="162"/>
      <c r="C61" s="161">
        <v>2731</v>
      </c>
      <c r="D61" s="161"/>
      <c r="E61" s="161">
        <v>1781</v>
      </c>
      <c r="F61" s="161"/>
      <c r="G61" s="161">
        <v>540</v>
      </c>
      <c r="H61" s="161"/>
      <c r="I61" s="161">
        <v>86</v>
      </c>
      <c r="J61" s="161"/>
      <c r="K61" s="161">
        <v>16</v>
      </c>
      <c r="L61" s="161"/>
    </row>
    <row r="62" spans="1:18" x14ac:dyDescent="0.25">
      <c r="A62" s="162" t="s">
        <v>35</v>
      </c>
      <c r="B62" s="162"/>
      <c r="C62" s="161">
        <v>2845</v>
      </c>
      <c r="D62" s="161"/>
      <c r="E62" s="161">
        <v>1714</v>
      </c>
      <c r="F62" s="161"/>
      <c r="G62" s="161">
        <v>614</v>
      </c>
      <c r="H62" s="161"/>
      <c r="I62" s="161">
        <v>186</v>
      </c>
      <c r="J62" s="161"/>
      <c r="K62" s="161">
        <v>49</v>
      </c>
      <c r="L62" s="161"/>
    </row>
    <row r="63" spans="1:18" x14ac:dyDescent="0.25">
      <c r="A63" s="162" t="s">
        <v>20</v>
      </c>
      <c r="B63" s="162"/>
      <c r="C63" s="161">
        <v>7041</v>
      </c>
      <c r="D63" s="161"/>
      <c r="E63" s="161">
        <v>4100</v>
      </c>
      <c r="F63" s="161"/>
      <c r="G63" s="161">
        <v>1587</v>
      </c>
      <c r="H63" s="161"/>
      <c r="I63" s="161">
        <v>550</v>
      </c>
      <c r="J63" s="161"/>
      <c r="K63" s="161">
        <v>134</v>
      </c>
      <c r="L63" s="161"/>
    </row>
    <row r="64" spans="1:18" x14ac:dyDescent="0.25">
      <c r="A64" s="162" t="s">
        <v>32</v>
      </c>
      <c r="B64" s="162"/>
      <c r="C64" s="161">
        <v>2567</v>
      </c>
      <c r="D64" s="161"/>
      <c r="E64" s="161">
        <v>1603</v>
      </c>
      <c r="F64" s="161"/>
      <c r="G64" s="161">
        <v>623</v>
      </c>
      <c r="H64" s="161"/>
      <c r="I64" s="161">
        <v>170</v>
      </c>
      <c r="J64" s="161"/>
      <c r="K64" s="161">
        <v>39</v>
      </c>
      <c r="L64" s="161"/>
    </row>
    <row r="65" spans="1:12" x14ac:dyDescent="0.25">
      <c r="A65" s="162" t="s">
        <v>24</v>
      </c>
      <c r="B65" s="162"/>
      <c r="C65" s="161">
        <v>13222</v>
      </c>
      <c r="D65" s="161"/>
      <c r="E65" s="161">
        <v>7692</v>
      </c>
      <c r="F65" s="161"/>
      <c r="G65" s="161">
        <v>3393</v>
      </c>
      <c r="H65" s="161"/>
      <c r="I65" s="161">
        <v>831</v>
      </c>
      <c r="J65" s="161"/>
      <c r="K65" s="161">
        <v>215</v>
      </c>
      <c r="L65" s="161"/>
    </row>
    <row r="66" spans="1:12" x14ac:dyDescent="0.25">
      <c r="A66" s="162" t="s">
        <v>36</v>
      </c>
      <c r="B66" s="162"/>
      <c r="C66" s="161">
        <v>2588</v>
      </c>
      <c r="D66" s="161"/>
      <c r="E66" s="161">
        <v>1625</v>
      </c>
      <c r="F66" s="161"/>
      <c r="G66" s="161">
        <v>530</v>
      </c>
      <c r="H66" s="161"/>
      <c r="I66" s="161">
        <v>131</v>
      </c>
      <c r="J66" s="161"/>
      <c r="K66" s="161">
        <v>28</v>
      </c>
      <c r="L66" s="161"/>
    </row>
    <row r="67" spans="1:12" x14ac:dyDescent="0.25">
      <c r="A67" s="162" t="s">
        <v>31</v>
      </c>
      <c r="B67" s="162"/>
      <c r="C67" s="161">
        <v>8567</v>
      </c>
      <c r="D67" s="161"/>
      <c r="E67" s="161">
        <v>5099</v>
      </c>
      <c r="F67" s="161"/>
      <c r="G67" s="161">
        <v>2084</v>
      </c>
      <c r="H67" s="161"/>
      <c r="I67" s="161">
        <v>534</v>
      </c>
      <c r="J67" s="161"/>
      <c r="K67" s="161">
        <v>112</v>
      </c>
      <c r="L67" s="161"/>
    </row>
    <row r="68" spans="1:12" x14ac:dyDescent="0.25">
      <c r="A68" s="162" t="s">
        <v>6</v>
      </c>
      <c r="B68" s="162"/>
      <c r="C68" s="161">
        <v>42713</v>
      </c>
      <c r="D68" s="161"/>
      <c r="E68" s="161">
        <v>21824</v>
      </c>
      <c r="F68" s="161"/>
      <c r="G68" s="161">
        <v>12420</v>
      </c>
      <c r="H68" s="161"/>
      <c r="I68" s="161">
        <v>5498</v>
      </c>
      <c r="J68" s="161"/>
      <c r="K68" s="161">
        <v>1625</v>
      </c>
      <c r="L68" s="161"/>
    </row>
    <row r="69" spans="1:12" x14ac:dyDescent="0.25">
      <c r="A69" s="162" t="s">
        <v>27</v>
      </c>
      <c r="B69" s="162"/>
      <c r="C69" s="161">
        <v>1652</v>
      </c>
      <c r="D69" s="161"/>
      <c r="E69" s="161">
        <v>1035</v>
      </c>
      <c r="F69" s="161"/>
      <c r="G69" s="161">
        <v>342</v>
      </c>
      <c r="H69" s="161"/>
      <c r="I69" s="161">
        <v>91</v>
      </c>
      <c r="J69" s="161"/>
      <c r="K69" s="161">
        <v>23</v>
      </c>
      <c r="L69" s="161"/>
    </row>
    <row r="70" spans="1:12" x14ac:dyDescent="0.25">
      <c r="A70" s="162" t="s">
        <v>5</v>
      </c>
      <c r="B70" s="162"/>
      <c r="C70" s="161">
        <v>31683</v>
      </c>
      <c r="D70" s="161"/>
      <c r="E70" s="161">
        <v>19986</v>
      </c>
      <c r="F70" s="161"/>
      <c r="G70" s="161">
        <v>8586</v>
      </c>
      <c r="H70" s="161"/>
      <c r="I70" s="161">
        <v>3033</v>
      </c>
      <c r="J70" s="161"/>
      <c r="K70" s="161">
        <v>745</v>
      </c>
      <c r="L70" s="161"/>
    </row>
    <row r="71" spans="1:12" x14ac:dyDescent="0.25">
      <c r="A71" s="162" t="s">
        <v>34</v>
      </c>
      <c r="B71" s="162"/>
      <c r="C71" s="161">
        <v>6597</v>
      </c>
      <c r="D71" s="161"/>
      <c r="E71" s="161">
        <v>3862</v>
      </c>
      <c r="F71" s="161"/>
      <c r="G71" s="161">
        <v>1499</v>
      </c>
      <c r="H71" s="161"/>
      <c r="I71" s="161">
        <v>401</v>
      </c>
      <c r="J71" s="161"/>
      <c r="K71" s="161">
        <v>111</v>
      </c>
      <c r="L71" s="161"/>
    </row>
    <row r="72" spans="1:12" x14ac:dyDescent="0.25">
      <c r="A72" s="162" t="s">
        <v>8</v>
      </c>
      <c r="B72" s="162"/>
      <c r="C72" s="161">
        <v>15617</v>
      </c>
      <c r="D72" s="161"/>
      <c r="E72" s="161">
        <v>8740</v>
      </c>
      <c r="F72" s="161"/>
      <c r="G72" s="161">
        <v>4091</v>
      </c>
      <c r="H72" s="161"/>
      <c r="I72" s="161">
        <v>1369</v>
      </c>
      <c r="J72" s="161"/>
      <c r="K72" s="161">
        <v>370</v>
      </c>
      <c r="L72" s="161"/>
    </row>
    <row r="73" spans="1:12" x14ac:dyDescent="0.25">
      <c r="A73" s="162" t="s">
        <v>26</v>
      </c>
      <c r="B73" s="162"/>
      <c r="C73" s="161">
        <v>5181</v>
      </c>
      <c r="D73" s="161"/>
      <c r="E73" s="161">
        <v>3375</v>
      </c>
      <c r="F73" s="161"/>
      <c r="G73" s="161">
        <v>1017</v>
      </c>
      <c r="H73" s="161"/>
      <c r="I73" s="161">
        <v>239</v>
      </c>
      <c r="J73" s="161"/>
      <c r="K73" s="161">
        <v>55</v>
      </c>
      <c r="L73" s="161"/>
    </row>
    <row r="74" spans="1:12" x14ac:dyDescent="0.25">
      <c r="A74" s="162" t="s">
        <v>25</v>
      </c>
      <c r="B74" s="162"/>
      <c r="C74" s="161">
        <v>3749</v>
      </c>
      <c r="D74" s="161"/>
      <c r="E74" s="161">
        <v>2389</v>
      </c>
      <c r="F74" s="161"/>
      <c r="G74" s="161">
        <v>789</v>
      </c>
      <c r="H74" s="161"/>
      <c r="I74" s="161">
        <v>186</v>
      </c>
      <c r="J74" s="161"/>
      <c r="K74" s="161">
        <v>38</v>
      </c>
      <c r="L74" s="161"/>
    </row>
    <row r="75" spans="1:12" x14ac:dyDescent="0.25">
      <c r="A75" s="162" t="s">
        <v>29</v>
      </c>
      <c r="B75" s="162"/>
      <c r="C75" s="161">
        <v>5592</v>
      </c>
      <c r="D75" s="161"/>
      <c r="E75" s="161">
        <v>3469</v>
      </c>
      <c r="F75" s="161"/>
      <c r="G75" s="161">
        <v>1264</v>
      </c>
      <c r="H75" s="161"/>
      <c r="I75" s="161">
        <v>353</v>
      </c>
      <c r="J75" s="161"/>
      <c r="K75" s="161">
        <v>67</v>
      </c>
      <c r="L75" s="161"/>
    </row>
    <row r="76" spans="1:12" x14ac:dyDescent="0.25">
      <c r="A76" s="162" t="s">
        <v>144</v>
      </c>
      <c r="B76" s="162"/>
      <c r="C76" s="161">
        <v>3433</v>
      </c>
      <c r="D76" s="161"/>
      <c r="E76" s="161">
        <v>1815</v>
      </c>
      <c r="F76" s="161"/>
      <c r="G76" s="161">
        <v>675</v>
      </c>
      <c r="H76" s="161"/>
      <c r="I76" s="161">
        <v>131</v>
      </c>
      <c r="J76" s="161"/>
      <c r="K76" s="161">
        <v>18</v>
      </c>
      <c r="L76" s="161"/>
    </row>
    <row r="77" spans="1:12" x14ac:dyDescent="0.25">
      <c r="A77" s="162" t="s">
        <v>145</v>
      </c>
      <c r="B77" s="162"/>
      <c r="C77" s="161">
        <v>4145</v>
      </c>
      <c r="D77" s="161"/>
      <c r="E77" s="161">
        <v>2576</v>
      </c>
      <c r="F77" s="161"/>
      <c r="G77" s="161">
        <v>1340</v>
      </c>
      <c r="H77" s="161"/>
      <c r="I77" s="161">
        <v>499</v>
      </c>
      <c r="J77" s="161"/>
      <c r="K77" s="161">
        <v>121</v>
      </c>
      <c r="L77" s="161"/>
    </row>
    <row r="78" spans="1:12" x14ac:dyDescent="0.25">
      <c r="A78" s="162" t="s">
        <v>37</v>
      </c>
      <c r="B78" s="162"/>
      <c r="C78" s="161">
        <v>97</v>
      </c>
      <c r="D78" s="161"/>
      <c r="E78" s="161">
        <v>50</v>
      </c>
      <c r="F78" s="161"/>
      <c r="G78" s="161">
        <v>25</v>
      </c>
      <c r="H78" s="161"/>
      <c r="I78" s="161">
        <v>41</v>
      </c>
      <c r="J78" s="161"/>
      <c r="K78" s="161">
        <v>10</v>
      </c>
      <c r="L78" s="161"/>
    </row>
    <row r="79" spans="1:12" x14ac:dyDescent="0.25">
      <c r="B79" s="28"/>
    </row>
    <row r="82" spans="1:10" x14ac:dyDescent="0.25">
      <c r="A82" s="3" t="s">
        <v>287</v>
      </c>
      <c r="B82" s="28"/>
      <c r="C82" s="28"/>
      <c r="D82" s="28"/>
      <c r="E82" s="28"/>
      <c r="F82" s="28"/>
      <c r="G82" s="28"/>
      <c r="H82" s="28"/>
    </row>
    <row r="83" spans="1:10" x14ac:dyDescent="0.25">
      <c r="A83" s="28"/>
      <c r="B83" s="28"/>
      <c r="C83" s="28"/>
      <c r="D83" s="28"/>
      <c r="E83" s="28"/>
      <c r="F83" s="28"/>
      <c r="G83" s="28"/>
      <c r="H83" s="28"/>
    </row>
    <row r="84" spans="1:10" ht="36.75" customHeight="1" x14ac:dyDescent="0.25">
      <c r="A84" s="28"/>
      <c r="B84" s="28"/>
      <c r="C84" s="28"/>
      <c r="D84" s="28"/>
      <c r="E84" s="159" t="s">
        <v>265</v>
      </c>
      <c r="F84" s="160"/>
      <c r="G84" s="160"/>
      <c r="H84" s="160"/>
      <c r="I84" s="160"/>
      <c r="J84" s="160"/>
    </row>
    <row r="85" spans="1:10" x14ac:dyDescent="0.25">
      <c r="A85" s="100"/>
      <c r="B85" s="100"/>
      <c r="C85" s="100"/>
      <c r="D85" s="100"/>
      <c r="E85" s="145" t="s">
        <v>2</v>
      </c>
      <c r="F85" s="145"/>
      <c r="G85" s="146" t="s">
        <v>153</v>
      </c>
      <c r="H85" s="146"/>
      <c r="I85" s="146" t="s">
        <v>154</v>
      </c>
      <c r="J85" s="146"/>
    </row>
    <row r="86" spans="1:10" x14ac:dyDescent="0.25">
      <c r="A86" s="153" t="s">
        <v>288</v>
      </c>
      <c r="B86" s="154"/>
      <c r="C86" s="154"/>
      <c r="D86" s="155"/>
      <c r="E86" s="156">
        <v>145037</v>
      </c>
      <c r="F86" s="156"/>
      <c r="G86" s="157">
        <v>79299</v>
      </c>
      <c r="H86" s="157"/>
      <c r="I86" s="157">
        <v>65737</v>
      </c>
      <c r="J86" s="157"/>
    </row>
    <row r="87" spans="1:10" x14ac:dyDescent="0.25">
      <c r="A87" s="153" t="s">
        <v>289</v>
      </c>
      <c r="B87" s="154"/>
      <c r="C87" s="154"/>
      <c r="D87" s="155"/>
      <c r="E87" s="156">
        <v>92514</v>
      </c>
      <c r="F87" s="156"/>
      <c r="G87" s="157">
        <v>51044</v>
      </c>
      <c r="H87" s="157"/>
      <c r="I87" s="157">
        <v>41470</v>
      </c>
      <c r="J87" s="157"/>
    </row>
    <row r="88" spans="1:10" x14ac:dyDescent="0.25">
      <c r="A88" s="153" t="s">
        <v>290</v>
      </c>
      <c r="B88" s="154"/>
      <c r="C88" s="154"/>
      <c r="D88" s="155"/>
      <c r="E88" s="156">
        <v>10619</v>
      </c>
      <c r="F88" s="156"/>
      <c r="G88" s="157">
        <v>4079</v>
      </c>
      <c r="H88" s="157"/>
      <c r="I88" s="157">
        <v>6540</v>
      </c>
      <c r="J88" s="157"/>
    </row>
    <row r="89" spans="1:10" x14ac:dyDescent="0.25">
      <c r="A89" s="28"/>
      <c r="F89" s="28"/>
    </row>
    <row r="90" spans="1:10" x14ac:dyDescent="0.25">
      <c r="A90" s="28"/>
      <c r="F90" s="28"/>
    </row>
    <row r="91" spans="1:10" x14ac:dyDescent="0.25">
      <c r="A91" s="28"/>
      <c r="F91" s="28"/>
    </row>
    <row r="92" spans="1:10" x14ac:dyDescent="0.25">
      <c r="A92" s="28"/>
    </row>
    <row r="93" spans="1:10" x14ac:dyDescent="0.25">
      <c r="A93" s="28"/>
    </row>
    <row r="94" spans="1:10" x14ac:dyDescent="0.25">
      <c r="A94" s="28"/>
    </row>
    <row r="95" spans="1:10" x14ac:dyDescent="0.25">
      <c r="A95" s="28"/>
    </row>
    <row r="96" spans="1:10" x14ac:dyDescent="0.25">
      <c r="A96" s="28"/>
    </row>
    <row r="97" spans="1:1" x14ac:dyDescent="0.25">
      <c r="A97" s="28"/>
    </row>
    <row r="98" spans="1:1" x14ac:dyDescent="0.25">
      <c r="A98" s="28"/>
    </row>
    <row r="99" spans="1:1" x14ac:dyDescent="0.25">
      <c r="A99" s="28"/>
    </row>
    <row r="100" spans="1:1" x14ac:dyDescent="0.25">
      <c r="A100" s="28"/>
    </row>
    <row r="101" spans="1:1" x14ac:dyDescent="0.25">
      <c r="A101" s="28"/>
    </row>
    <row r="102" spans="1:1" x14ac:dyDescent="0.25">
      <c r="A102" s="28"/>
    </row>
    <row r="103" spans="1:1" x14ac:dyDescent="0.25">
      <c r="A103" s="28"/>
    </row>
    <row r="104" spans="1:1" x14ac:dyDescent="0.25">
      <c r="A104" s="28"/>
    </row>
  </sheetData>
  <mergeCells count="156">
    <mergeCell ref="C56:D56"/>
    <mergeCell ref="E56:H56"/>
    <mergeCell ref="G59:H59"/>
    <mergeCell ref="G60:H60"/>
    <mergeCell ref="G57:H57"/>
    <mergeCell ref="G58:H58"/>
    <mergeCell ref="E57:F57"/>
    <mergeCell ref="E58:F58"/>
    <mergeCell ref="C57:D57"/>
    <mergeCell ref="C58:D58"/>
    <mergeCell ref="A57:B57"/>
    <mergeCell ref="A58:B58"/>
    <mergeCell ref="G74:H74"/>
    <mergeCell ref="G75:H75"/>
    <mergeCell ref="G76:H76"/>
    <mergeCell ref="G77:H77"/>
    <mergeCell ref="G78:H78"/>
    <mergeCell ref="G69:H69"/>
    <mergeCell ref="G70:H70"/>
    <mergeCell ref="G71:H71"/>
    <mergeCell ref="G72:H72"/>
    <mergeCell ref="G73:H73"/>
    <mergeCell ref="C59:D59"/>
    <mergeCell ref="C60:D60"/>
    <mergeCell ref="E74:F74"/>
    <mergeCell ref="E75:F75"/>
    <mergeCell ref="E76:F76"/>
    <mergeCell ref="E77:F77"/>
    <mergeCell ref="E78:F78"/>
    <mergeCell ref="E69:F69"/>
    <mergeCell ref="E70:F70"/>
    <mergeCell ref="E71:F71"/>
    <mergeCell ref="E72:F72"/>
    <mergeCell ref="E73:F73"/>
    <mergeCell ref="E65:F65"/>
    <mergeCell ref="E66:F66"/>
    <mergeCell ref="E67:F67"/>
    <mergeCell ref="E68:F68"/>
    <mergeCell ref="E59:F59"/>
    <mergeCell ref="E60:F60"/>
    <mergeCell ref="C77:D77"/>
    <mergeCell ref="C78:D78"/>
    <mergeCell ref="C69:D69"/>
    <mergeCell ref="C70:D70"/>
    <mergeCell ref="C71:D71"/>
    <mergeCell ref="C72:D72"/>
    <mergeCell ref="C73:D73"/>
    <mergeCell ref="C64:D64"/>
    <mergeCell ref="C65:D65"/>
    <mergeCell ref="C66:D66"/>
    <mergeCell ref="C67:D67"/>
    <mergeCell ref="C68:D68"/>
    <mergeCell ref="B11:D11"/>
    <mergeCell ref="E11:G11"/>
    <mergeCell ref="H11:J11"/>
    <mergeCell ref="K11:M11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C74:D74"/>
    <mergeCell ref="C75:D75"/>
    <mergeCell ref="C76:D76"/>
    <mergeCell ref="I66:J66"/>
    <mergeCell ref="I67:J67"/>
    <mergeCell ref="I68:J68"/>
    <mergeCell ref="K67:L67"/>
    <mergeCell ref="K68:L68"/>
    <mergeCell ref="A63:B63"/>
    <mergeCell ref="A62:B62"/>
    <mergeCell ref="A61:B61"/>
    <mergeCell ref="E63:F63"/>
    <mergeCell ref="E62:F62"/>
    <mergeCell ref="E61:F61"/>
    <mergeCell ref="C63:D63"/>
    <mergeCell ref="C62:D62"/>
    <mergeCell ref="C61:D61"/>
    <mergeCell ref="G64:H64"/>
    <mergeCell ref="G65:H65"/>
    <mergeCell ref="G66:H66"/>
    <mergeCell ref="G67:H67"/>
    <mergeCell ref="G68:H68"/>
    <mergeCell ref="I62:J62"/>
    <mergeCell ref="I63:J63"/>
    <mergeCell ref="I64:J64"/>
    <mergeCell ref="I65:J65"/>
    <mergeCell ref="E64:F64"/>
    <mergeCell ref="I74:J74"/>
    <mergeCell ref="I75:J75"/>
    <mergeCell ref="I76:J76"/>
    <mergeCell ref="I77:J77"/>
    <mergeCell ref="I78:J78"/>
    <mergeCell ref="K74:L74"/>
    <mergeCell ref="K75:L75"/>
    <mergeCell ref="K76:L76"/>
    <mergeCell ref="K77:L77"/>
    <mergeCell ref="K78:L78"/>
    <mergeCell ref="I69:J69"/>
    <mergeCell ref="I70:J70"/>
    <mergeCell ref="I71:J71"/>
    <mergeCell ref="I72:J72"/>
    <mergeCell ref="I73:J73"/>
    <mergeCell ref="K69:L69"/>
    <mergeCell ref="K70:L70"/>
    <mergeCell ref="K71:L71"/>
    <mergeCell ref="K72:L72"/>
    <mergeCell ref="K73:L73"/>
    <mergeCell ref="I56:J56"/>
    <mergeCell ref="K56:L56"/>
    <mergeCell ref="E85:F85"/>
    <mergeCell ref="E86:F86"/>
    <mergeCell ref="E87:F87"/>
    <mergeCell ref="E84:J84"/>
    <mergeCell ref="K62:L62"/>
    <mergeCell ref="K63:L63"/>
    <mergeCell ref="K64:L64"/>
    <mergeCell ref="K65:L65"/>
    <mergeCell ref="K66:L66"/>
    <mergeCell ref="K57:L57"/>
    <mergeCell ref="K58:L58"/>
    <mergeCell ref="K59:L59"/>
    <mergeCell ref="K60:L60"/>
    <mergeCell ref="K61:L61"/>
    <mergeCell ref="G61:H61"/>
    <mergeCell ref="G62:H62"/>
    <mergeCell ref="G63:H63"/>
    <mergeCell ref="I57:J57"/>
    <mergeCell ref="I58:J58"/>
    <mergeCell ref="I59:J59"/>
    <mergeCell ref="I60:J60"/>
    <mergeCell ref="I61:J61"/>
    <mergeCell ref="A86:D86"/>
    <mergeCell ref="A87:D87"/>
    <mergeCell ref="A88:D88"/>
    <mergeCell ref="E88:F88"/>
    <mergeCell ref="G85:H85"/>
    <mergeCell ref="I85:J85"/>
    <mergeCell ref="G86:H86"/>
    <mergeCell ref="G87:H87"/>
    <mergeCell ref="G88:H88"/>
    <mergeCell ref="I86:J86"/>
    <mergeCell ref="I87:J87"/>
    <mergeCell ref="I88:J88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/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137</v>
      </c>
    </row>
    <row r="2" spans="1:6" s="28" customFormat="1" x14ac:dyDescent="0.25">
      <c r="A2" s="3" t="s">
        <v>138</v>
      </c>
    </row>
    <row r="3" spans="1:6" s="28" customFormat="1" x14ac:dyDescent="0.25">
      <c r="A3" s="3" t="s">
        <v>294</v>
      </c>
    </row>
    <row r="4" spans="1:6" s="28" customFormat="1" x14ac:dyDescent="0.25">
      <c r="A4" s="3"/>
    </row>
    <row r="5" spans="1:6" x14ac:dyDescent="0.25">
      <c r="A5" s="3" t="s">
        <v>139</v>
      </c>
    </row>
    <row r="6" spans="1:6" ht="15.75" thickBot="1" x14ac:dyDescent="0.3"/>
    <row r="7" spans="1:6" ht="45.75" customHeight="1" thickBot="1" x14ac:dyDescent="0.3">
      <c r="B7" s="28"/>
      <c r="C7" s="166" t="s">
        <v>46</v>
      </c>
      <c r="D7" s="167"/>
      <c r="E7" s="168" t="s">
        <v>47</v>
      </c>
      <c r="F7" s="169"/>
    </row>
    <row r="8" spans="1:6" ht="46.5" customHeight="1" thickBot="1" x14ac:dyDescent="0.3">
      <c r="B8" s="28"/>
      <c r="C8" s="70" t="s">
        <v>41</v>
      </c>
      <c r="D8" s="71" t="s">
        <v>101</v>
      </c>
      <c r="E8" s="72" t="s">
        <v>41</v>
      </c>
      <c r="F8" s="73" t="s">
        <v>101</v>
      </c>
    </row>
    <row r="9" spans="1:6" x14ac:dyDescent="0.25">
      <c r="B9" s="74">
        <v>43891</v>
      </c>
      <c r="C9" s="75">
        <v>0</v>
      </c>
      <c r="D9" s="75">
        <v>0</v>
      </c>
      <c r="E9" s="75">
        <v>0</v>
      </c>
      <c r="F9" s="76">
        <v>0</v>
      </c>
    </row>
    <row r="10" spans="1:6" x14ac:dyDescent="0.25">
      <c r="B10" s="30">
        <v>43892</v>
      </c>
      <c r="C10" s="31">
        <v>0</v>
      </c>
      <c r="D10" s="31">
        <v>0</v>
      </c>
      <c r="E10" s="31">
        <v>0</v>
      </c>
      <c r="F10" s="38">
        <v>0</v>
      </c>
    </row>
    <row r="11" spans="1:6" x14ac:dyDescent="0.25">
      <c r="B11" s="30">
        <v>43893</v>
      </c>
      <c r="C11" s="31">
        <v>1</v>
      </c>
      <c r="D11" s="31">
        <v>1</v>
      </c>
      <c r="E11" s="31">
        <v>4</v>
      </c>
      <c r="F11" s="38">
        <v>4</v>
      </c>
    </row>
    <row r="12" spans="1:6" x14ac:dyDescent="0.25">
      <c r="B12" s="30">
        <v>43894</v>
      </c>
      <c r="C12" s="31">
        <v>2</v>
      </c>
      <c r="D12" s="31">
        <v>1</v>
      </c>
      <c r="E12" s="31">
        <v>8</v>
      </c>
      <c r="F12" s="38">
        <v>4</v>
      </c>
    </row>
    <row r="13" spans="1:6" x14ac:dyDescent="0.25">
      <c r="B13" s="30">
        <v>43895</v>
      </c>
      <c r="C13" s="31">
        <v>4</v>
      </c>
      <c r="D13" s="31">
        <v>3</v>
      </c>
      <c r="E13" s="31">
        <v>16</v>
      </c>
      <c r="F13" s="38">
        <v>12</v>
      </c>
    </row>
    <row r="14" spans="1:6" x14ac:dyDescent="0.25">
      <c r="B14" s="30">
        <v>43896</v>
      </c>
      <c r="C14" s="31">
        <v>6</v>
      </c>
      <c r="D14" s="31">
        <v>3</v>
      </c>
      <c r="E14" s="31">
        <v>37</v>
      </c>
      <c r="F14" s="38">
        <v>12</v>
      </c>
    </row>
    <row r="15" spans="1:6" x14ac:dyDescent="0.25">
      <c r="B15" s="30">
        <v>43897</v>
      </c>
      <c r="C15" s="31">
        <v>6</v>
      </c>
      <c r="D15" s="31">
        <v>3</v>
      </c>
      <c r="E15" s="31">
        <v>37</v>
      </c>
      <c r="F15" s="38">
        <v>12</v>
      </c>
    </row>
    <row r="16" spans="1:6" x14ac:dyDescent="0.25">
      <c r="B16" s="30">
        <v>43898</v>
      </c>
      <c r="C16" s="31">
        <v>6</v>
      </c>
      <c r="D16" s="31">
        <v>3</v>
      </c>
      <c r="E16" s="31">
        <v>37</v>
      </c>
      <c r="F16" s="38">
        <v>12</v>
      </c>
    </row>
    <row r="17" spans="2:6" x14ac:dyDescent="0.25">
      <c r="B17" s="30">
        <v>43899</v>
      </c>
      <c r="C17" s="31">
        <v>7</v>
      </c>
      <c r="D17" s="31">
        <v>4</v>
      </c>
      <c r="E17" s="31">
        <v>40</v>
      </c>
      <c r="F17" s="38">
        <v>15</v>
      </c>
    </row>
    <row r="18" spans="2:6" x14ac:dyDescent="0.25">
      <c r="B18" s="30">
        <v>43900</v>
      </c>
      <c r="C18" s="31">
        <v>8</v>
      </c>
      <c r="D18" s="31">
        <v>5</v>
      </c>
      <c r="E18" s="31">
        <v>44</v>
      </c>
      <c r="F18" s="38">
        <v>19</v>
      </c>
    </row>
    <row r="19" spans="2:6" x14ac:dyDescent="0.25">
      <c r="B19" s="30">
        <v>43901</v>
      </c>
      <c r="C19" s="31">
        <v>8</v>
      </c>
      <c r="D19" s="31">
        <v>5</v>
      </c>
      <c r="E19" s="31">
        <v>44</v>
      </c>
      <c r="F19" s="38">
        <v>19</v>
      </c>
    </row>
    <row r="20" spans="2:6" x14ac:dyDescent="0.25">
      <c r="B20" s="30">
        <v>43902</v>
      </c>
      <c r="C20" s="31">
        <v>8</v>
      </c>
      <c r="D20" s="31">
        <v>5</v>
      </c>
      <c r="E20" s="31">
        <v>44</v>
      </c>
      <c r="F20" s="38">
        <v>19</v>
      </c>
    </row>
    <row r="21" spans="2:6" x14ac:dyDescent="0.25">
      <c r="B21" s="30">
        <v>43903</v>
      </c>
      <c r="C21" s="31">
        <v>12</v>
      </c>
      <c r="D21" s="31">
        <v>8</v>
      </c>
      <c r="E21" s="31">
        <v>66</v>
      </c>
      <c r="F21" s="38">
        <v>31</v>
      </c>
    </row>
    <row r="22" spans="2:6" x14ac:dyDescent="0.25">
      <c r="B22" s="30">
        <v>43904</v>
      </c>
      <c r="C22" s="31">
        <v>12</v>
      </c>
      <c r="D22" s="31">
        <v>8</v>
      </c>
      <c r="E22" s="31">
        <v>66</v>
      </c>
      <c r="F22" s="38">
        <v>31</v>
      </c>
    </row>
    <row r="23" spans="2:6" x14ac:dyDescent="0.25">
      <c r="B23" s="30">
        <v>43905</v>
      </c>
      <c r="C23" s="31">
        <v>12</v>
      </c>
      <c r="D23" s="31">
        <v>8</v>
      </c>
      <c r="E23" s="31">
        <v>66</v>
      </c>
      <c r="F23" s="38">
        <v>31</v>
      </c>
    </row>
    <row r="24" spans="2:6" x14ac:dyDescent="0.25">
      <c r="B24" s="30">
        <v>43906</v>
      </c>
      <c r="C24" s="31">
        <v>14</v>
      </c>
      <c r="D24" s="49">
        <v>9</v>
      </c>
      <c r="E24" s="31">
        <v>72</v>
      </c>
      <c r="F24" s="50">
        <v>33</v>
      </c>
    </row>
    <row r="25" spans="2:6" x14ac:dyDescent="0.25">
      <c r="B25" s="30">
        <v>43907</v>
      </c>
      <c r="C25" s="31">
        <v>16</v>
      </c>
      <c r="D25" s="49">
        <v>9</v>
      </c>
      <c r="E25" s="31">
        <v>88</v>
      </c>
      <c r="F25" s="50">
        <v>33</v>
      </c>
    </row>
    <row r="26" spans="2:6" x14ac:dyDescent="0.25">
      <c r="B26" s="30">
        <v>43908</v>
      </c>
      <c r="C26" s="31">
        <v>20</v>
      </c>
      <c r="D26" s="49">
        <v>12</v>
      </c>
      <c r="E26" s="31">
        <v>196</v>
      </c>
      <c r="F26" s="50">
        <v>51</v>
      </c>
    </row>
    <row r="27" spans="2:6" x14ac:dyDescent="0.25">
      <c r="B27" s="30">
        <v>43909</v>
      </c>
      <c r="C27" s="31">
        <v>23</v>
      </c>
      <c r="D27" s="49">
        <v>13</v>
      </c>
      <c r="E27" s="31">
        <v>220</v>
      </c>
      <c r="F27" s="50">
        <v>55</v>
      </c>
    </row>
    <row r="28" spans="2:6" x14ac:dyDescent="0.25">
      <c r="B28" s="30">
        <v>43910</v>
      </c>
      <c r="C28" s="31">
        <v>26</v>
      </c>
      <c r="D28" s="49">
        <v>13</v>
      </c>
      <c r="E28" s="31">
        <v>321</v>
      </c>
      <c r="F28" s="50">
        <v>55</v>
      </c>
    </row>
    <row r="29" spans="2:6" x14ac:dyDescent="0.25">
      <c r="B29" s="30">
        <v>43911</v>
      </c>
      <c r="C29" s="31">
        <v>26</v>
      </c>
      <c r="D29" s="49">
        <v>13</v>
      </c>
      <c r="E29" s="31">
        <v>321</v>
      </c>
      <c r="F29" s="50">
        <v>55</v>
      </c>
    </row>
    <row r="30" spans="2:6" x14ac:dyDescent="0.25">
      <c r="B30" s="30">
        <v>43912</v>
      </c>
      <c r="C30" s="31">
        <v>26</v>
      </c>
      <c r="D30" s="49">
        <v>13</v>
      </c>
      <c r="E30" s="31">
        <v>321</v>
      </c>
      <c r="F30" s="50">
        <v>55</v>
      </c>
    </row>
    <row r="31" spans="2:6" x14ac:dyDescent="0.25">
      <c r="B31" s="30">
        <v>43913</v>
      </c>
      <c r="C31" s="31">
        <v>29</v>
      </c>
      <c r="D31" s="49">
        <v>14</v>
      </c>
      <c r="E31" s="31">
        <v>360</v>
      </c>
      <c r="F31" s="50">
        <v>64</v>
      </c>
    </row>
    <row r="32" spans="2:6" x14ac:dyDescent="0.25">
      <c r="B32" s="30">
        <v>43914</v>
      </c>
      <c r="C32" s="31">
        <v>32</v>
      </c>
      <c r="D32" s="49">
        <v>14</v>
      </c>
      <c r="E32" s="31">
        <v>391</v>
      </c>
      <c r="F32" s="50">
        <v>64</v>
      </c>
    </row>
    <row r="33" spans="2:6" x14ac:dyDescent="0.25">
      <c r="B33" s="30">
        <v>43915</v>
      </c>
      <c r="C33" s="31">
        <v>45</v>
      </c>
      <c r="D33" s="49">
        <v>21</v>
      </c>
      <c r="E33" s="31">
        <v>612</v>
      </c>
      <c r="F33" s="50">
        <v>106</v>
      </c>
    </row>
    <row r="34" spans="2:6" x14ac:dyDescent="0.25">
      <c r="B34" s="30">
        <v>43916</v>
      </c>
      <c r="C34" s="31">
        <v>47</v>
      </c>
      <c r="D34" s="49">
        <v>22</v>
      </c>
      <c r="E34" s="31">
        <v>651</v>
      </c>
      <c r="F34" s="50">
        <v>109</v>
      </c>
    </row>
    <row r="35" spans="2:6" x14ac:dyDescent="0.25">
      <c r="B35" s="30">
        <v>43917</v>
      </c>
      <c r="C35" s="31">
        <v>49</v>
      </c>
      <c r="D35" s="49">
        <v>22</v>
      </c>
      <c r="E35" s="31">
        <v>682</v>
      </c>
      <c r="F35" s="50">
        <v>109</v>
      </c>
    </row>
    <row r="36" spans="2:6" x14ac:dyDescent="0.25">
      <c r="B36" s="30">
        <v>43918</v>
      </c>
      <c r="C36" s="31">
        <v>49</v>
      </c>
      <c r="D36" s="49">
        <v>22</v>
      </c>
      <c r="E36" s="31">
        <v>682</v>
      </c>
      <c r="F36" s="50">
        <v>109</v>
      </c>
    </row>
    <row r="37" spans="2:6" x14ac:dyDescent="0.25">
      <c r="B37" s="30">
        <v>43919</v>
      </c>
      <c r="C37" s="31">
        <v>49</v>
      </c>
      <c r="D37" s="49">
        <v>22</v>
      </c>
      <c r="E37" s="31">
        <v>682</v>
      </c>
      <c r="F37" s="50">
        <v>109</v>
      </c>
    </row>
    <row r="38" spans="2:6" x14ac:dyDescent="0.25">
      <c r="B38" s="30">
        <v>43920</v>
      </c>
      <c r="C38" s="31">
        <v>53</v>
      </c>
      <c r="D38" s="49">
        <v>24</v>
      </c>
      <c r="E38" s="31">
        <v>762</v>
      </c>
      <c r="F38" s="50">
        <v>123</v>
      </c>
    </row>
    <row r="39" spans="2:6" x14ac:dyDescent="0.25">
      <c r="B39" s="32">
        <v>43921</v>
      </c>
      <c r="C39" s="29">
        <v>57</v>
      </c>
      <c r="D39" s="29">
        <v>27</v>
      </c>
      <c r="E39" s="29">
        <v>786</v>
      </c>
      <c r="F39" s="39">
        <v>143</v>
      </c>
    </row>
    <row r="40" spans="2:6" x14ac:dyDescent="0.25">
      <c r="B40" s="30">
        <v>43922</v>
      </c>
      <c r="C40" s="31">
        <v>2</v>
      </c>
      <c r="D40" s="31">
        <v>1</v>
      </c>
      <c r="E40" s="31">
        <v>13</v>
      </c>
      <c r="F40" s="38">
        <v>3</v>
      </c>
    </row>
    <row r="41" spans="2:6" x14ac:dyDescent="0.25">
      <c r="B41" s="30">
        <v>43923</v>
      </c>
      <c r="C41" s="31">
        <v>18</v>
      </c>
      <c r="D41" s="49">
        <v>10</v>
      </c>
      <c r="E41" s="31">
        <v>164</v>
      </c>
      <c r="F41" s="50">
        <v>52</v>
      </c>
    </row>
    <row r="42" spans="2:6" x14ac:dyDescent="0.25">
      <c r="B42" s="30">
        <v>43924</v>
      </c>
      <c r="C42" s="31">
        <v>21</v>
      </c>
      <c r="D42" s="49">
        <v>11</v>
      </c>
      <c r="E42" s="31">
        <v>196</v>
      </c>
      <c r="F42" s="50">
        <v>57</v>
      </c>
    </row>
    <row r="43" spans="2:6" x14ac:dyDescent="0.25">
      <c r="B43" s="30">
        <v>43925</v>
      </c>
      <c r="C43" s="31">
        <v>21</v>
      </c>
      <c r="D43" s="49">
        <v>11</v>
      </c>
      <c r="E43" s="31">
        <v>196</v>
      </c>
      <c r="F43" s="50">
        <v>57</v>
      </c>
    </row>
    <row r="44" spans="2:6" x14ac:dyDescent="0.25">
      <c r="B44" s="30">
        <v>43926</v>
      </c>
      <c r="C44" s="31">
        <v>21</v>
      </c>
      <c r="D44" s="49">
        <v>11</v>
      </c>
      <c r="E44" s="31">
        <v>196</v>
      </c>
      <c r="F44" s="50">
        <v>57</v>
      </c>
    </row>
    <row r="45" spans="2:6" x14ac:dyDescent="0.25">
      <c r="B45" s="30">
        <v>43927</v>
      </c>
      <c r="C45" s="31">
        <v>33</v>
      </c>
      <c r="D45" s="49">
        <v>19</v>
      </c>
      <c r="E45" s="31">
        <v>280</v>
      </c>
      <c r="F45" s="50">
        <v>91</v>
      </c>
    </row>
    <row r="46" spans="2:6" x14ac:dyDescent="0.25">
      <c r="B46" s="30">
        <v>43928</v>
      </c>
      <c r="C46" s="33">
        <v>44</v>
      </c>
      <c r="D46" s="49">
        <v>28</v>
      </c>
      <c r="E46" s="33">
        <v>354</v>
      </c>
      <c r="F46" s="50">
        <v>137</v>
      </c>
    </row>
    <row r="47" spans="2:6" x14ac:dyDescent="0.25">
      <c r="B47" s="30">
        <v>43929</v>
      </c>
      <c r="C47" s="31">
        <v>48</v>
      </c>
      <c r="D47" s="49">
        <v>30</v>
      </c>
      <c r="E47" s="31">
        <v>408</v>
      </c>
      <c r="F47" s="50">
        <v>142</v>
      </c>
    </row>
    <row r="48" spans="2:6" x14ac:dyDescent="0.25">
      <c r="B48" s="30">
        <v>43930</v>
      </c>
      <c r="C48" s="31">
        <v>50</v>
      </c>
      <c r="D48" s="49">
        <v>32</v>
      </c>
      <c r="E48" s="31">
        <v>414</v>
      </c>
      <c r="F48" s="50">
        <v>148</v>
      </c>
    </row>
    <row r="49" spans="2:6" x14ac:dyDescent="0.25">
      <c r="B49" s="30">
        <v>43931</v>
      </c>
      <c r="C49" s="31">
        <v>50</v>
      </c>
      <c r="D49" s="49">
        <v>32</v>
      </c>
      <c r="E49" s="31">
        <v>414</v>
      </c>
      <c r="F49" s="50">
        <v>148</v>
      </c>
    </row>
    <row r="50" spans="2:6" x14ac:dyDescent="0.25">
      <c r="B50" s="30">
        <v>43932</v>
      </c>
      <c r="C50" s="31">
        <v>50</v>
      </c>
      <c r="D50" s="49">
        <v>32</v>
      </c>
      <c r="E50" s="31">
        <v>414</v>
      </c>
      <c r="F50" s="50">
        <v>148</v>
      </c>
    </row>
    <row r="51" spans="2:6" x14ac:dyDescent="0.25">
      <c r="B51" s="30">
        <v>43933</v>
      </c>
      <c r="C51" s="31">
        <v>50</v>
      </c>
      <c r="D51" s="49">
        <v>32</v>
      </c>
      <c r="E51" s="31">
        <v>414</v>
      </c>
      <c r="F51" s="50">
        <v>148</v>
      </c>
    </row>
    <row r="52" spans="2:6" x14ac:dyDescent="0.25">
      <c r="B52" s="30">
        <v>43934</v>
      </c>
      <c r="C52" s="31">
        <v>52</v>
      </c>
      <c r="D52" s="49">
        <v>33</v>
      </c>
      <c r="E52" s="31">
        <v>429</v>
      </c>
      <c r="F52" s="50">
        <v>152</v>
      </c>
    </row>
    <row r="53" spans="2:6" x14ac:dyDescent="0.25">
      <c r="B53" s="30">
        <v>43935</v>
      </c>
      <c r="C53" s="31">
        <v>66</v>
      </c>
      <c r="D53" s="49">
        <v>42</v>
      </c>
      <c r="E53" s="31">
        <v>542</v>
      </c>
      <c r="F53" s="50">
        <v>197</v>
      </c>
    </row>
    <row r="54" spans="2:6" x14ac:dyDescent="0.25">
      <c r="B54" s="30">
        <v>43936</v>
      </c>
      <c r="C54" s="31">
        <v>70</v>
      </c>
      <c r="D54" s="49">
        <v>44</v>
      </c>
      <c r="E54" s="31">
        <v>605</v>
      </c>
      <c r="F54" s="50">
        <v>210</v>
      </c>
    </row>
    <row r="55" spans="2:6" x14ac:dyDescent="0.25">
      <c r="B55" s="30">
        <v>43937</v>
      </c>
      <c r="C55" s="31">
        <v>85</v>
      </c>
      <c r="D55" s="49">
        <v>51</v>
      </c>
      <c r="E55" s="31">
        <v>728</v>
      </c>
      <c r="F55" s="50">
        <v>243</v>
      </c>
    </row>
    <row r="56" spans="2:6" x14ac:dyDescent="0.25">
      <c r="B56" s="30">
        <v>43938</v>
      </c>
      <c r="C56" s="31">
        <v>90</v>
      </c>
      <c r="D56" s="49">
        <v>53</v>
      </c>
      <c r="E56" s="31">
        <v>762</v>
      </c>
      <c r="F56" s="50">
        <v>256</v>
      </c>
    </row>
    <row r="57" spans="2:6" x14ac:dyDescent="0.25">
      <c r="B57" s="30">
        <v>43939</v>
      </c>
      <c r="C57" s="31">
        <v>90</v>
      </c>
      <c r="D57" s="49">
        <v>53</v>
      </c>
      <c r="E57" s="31">
        <v>762</v>
      </c>
      <c r="F57" s="50">
        <v>256</v>
      </c>
    </row>
    <row r="58" spans="2:6" x14ac:dyDescent="0.25">
      <c r="B58" s="30">
        <v>43940</v>
      </c>
      <c r="C58" s="31">
        <v>90</v>
      </c>
      <c r="D58" s="49">
        <v>53</v>
      </c>
      <c r="E58" s="31">
        <v>762</v>
      </c>
      <c r="F58" s="50">
        <v>256</v>
      </c>
    </row>
    <row r="59" spans="2:6" x14ac:dyDescent="0.25">
      <c r="B59" s="30">
        <v>43941</v>
      </c>
      <c r="C59" s="31">
        <v>95</v>
      </c>
      <c r="D59" s="31">
        <v>56</v>
      </c>
      <c r="E59" s="31">
        <v>810</v>
      </c>
      <c r="F59" s="50">
        <v>263</v>
      </c>
    </row>
    <row r="60" spans="2:6" x14ac:dyDescent="0.25">
      <c r="B60" s="30">
        <v>43942</v>
      </c>
      <c r="C60" s="31">
        <v>101</v>
      </c>
      <c r="D60" s="31">
        <v>57</v>
      </c>
      <c r="E60" s="31">
        <v>902</v>
      </c>
      <c r="F60" s="38">
        <v>265</v>
      </c>
    </row>
    <row r="61" spans="2:6" x14ac:dyDescent="0.25">
      <c r="B61" s="30">
        <v>43943</v>
      </c>
      <c r="C61" s="31">
        <v>105</v>
      </c>
      <c r="D61" s="31">
        <v>59</v>
      </c>
      <c r="E61" s="31">
        <v>937</v>
      </c>
      <c r="F61" s="38">
        <v>277</v>
      </c>
    </row>
    <row r="62" spans="2:6" x14ac:dyDescent="0.25">
      <c r="B62" s="30">
        <v>43944</v>
      </c>
      <c r="C62" s="31">
        <v>115</v>
      </c>
      <c r="D62" s="31">
        <v>65</v>
      </c>
      <c r="E62" s="31">
        <v>1040</v>
      </c>
      <c r="F62" s="38">
        <v>305</v>
      </c>
    </row>
    <row r="63" spans="2:6" x14ac:dyDescent="0.25">
      <c r="B63" s="30">
        <v>43945</v>
      </c>
      <c r="C63" s="31">
        <v>120</v>
      </c>
      <c r="D63" s="31">
        <v>67</v>
      </c>
      <c r="E63" s="31">
        <v>1091</v>
      </c>
      <c r="F63" s="38">
        <v>316</v>
      </c>
    </row>
    <row r="64" spans="2:6" x14ac:dyDescent="0.25">
      <c r="B64" s="30">
        <v>43946</v>
      </c>
      <c r="C64" s="31">
        <v>120</v>
      </c>
      <c r="D64" s="31">
        <v>67</v>
      </c>
      <c r="E64" s="31">
        <v>1091</v>
      </c>
      <c r="F64" s="38">
        <v>316</v>
      </c>
    </row>
    <row r="65" spans="2:6" x14ac:dyDescent="0.25">
      <c r="B65" s="30">
        <v>43947</v>
      </c>
      <c r="C65" s="31">
        <v>120</v>
      </c>
      <c r="D65" s="31">
        <v>67</v>
      </c>
      <c r="E65" s="31">
        <v>1091</v>
      </c>
      <c r="F65" s="38">
        <v>316</v>
      </c>
    </row>
    <row r="66" spans="2:6" x14ac:dyDescent="0.25">
      <c r="B66" s="30">
        <v>43948</v>
      </c>
      <c r="C66" s="31">
        <v>123</v>
      </c>
      <c r="D66" s="31">
        <v>70</v>
      </c>
      <c r="E66" s="31">
        <v>1111</v>
      </c>
      <c r="F66" s="38">
        <v>336</v>
      </c>
    </row>
    <row r="67" spans="2:6" x14ac:dyDescent="0.25">
      <c r="B67" s="30">
        <v>43949</v>
      </c>
      <c r="C67" s="31">
        <v>130</v>
      </c>
      <c r="D67" s="31">
        <v>73</v>
      </c>
      <c r="E67" s="31">
        <v>1235</v>
      </c>
      <c r="F67" s="38">
        <v>358</v>
      </c>
    </row>
    <row r="68" spans="2:6" x14ac:dyDescent="0.25">
      <c r="B68" s="30">
        <v>43950</v>
      </c>
      <c r="C68" s="31">
        <v>133</v>
      </c>
      <c r="D68" s="31">
        <v>75</v>
      </c>
      <c r="E68" s="31">
        <v>1245</v>
      </c>
      <c r="F68" s="38">
        <v>365</v>
      </c>
    </row>
    <row r="69" spans="2:6" x14ac:dyDescent="0.25">
      <c r="B69" s="32">
        <v>43951</v>
      </c>
      <c r="C69" s="29">
        <v>140</v>
      </c>
      <c r="D69" s="29">
        <v>79</v>
      </c>
      <c r="E69" s="29">
        <v>1324</v>
      </c>
      <c r="F69" s="39">
        <v>381</v>
      </c>
    </row>
    <row r="70" spans="2:6" s="28" customFormat="1" x14ac:dyDescent="0.25">
      <c r="B70" s="30">
        <v>43952</v>
      </c>
      <c r="C70" s="31">
        <v>0</v>
      </c>
      <c r="D70" s="31">
        <v>0</v>
      </c>
      <c r="E70" s="31">
        <v>0</v>
      </c>
      <c r="F70" s="38">
        <v>0</v>
      </c>
    </row>
    <row r="71" spans="2:6" s="28" customFormat="1" x14ac:dyDescent="0.25">
      <c r="B71" s="30">
        <v>43953</v>
      </c>
      <c r="C71" s="31">
        <v>0</v>
      </c>
      <c r="D71" s="31">
        <v>0</v>
      </c>
      <c r="E71" s="31">
        <v>0</v>
      </c>
      <c r="F71" s="38">
        <v>0</v>
      </c>
    </row>
    <row r="72" spans="2:6" s="28" customFormat="1" x14ac:dyDescent="0.25">
      <c r="B72" s="30">
        <v>43954</v>
      </c>
      <c r="C72" s="31">
        <v>0</v>
      </c>
      <c r="D72" s="31">
        <v>0</v>
      </c>
      <c r="E72" s="31">
        <v>0</v>
      </c>
      <c r="F72" s="38">
        <v>0</v>
      </c>
    </row>
    <row r="73" spans="2:6" s="28" customFormat="1" x14ac:dyDescent="0.25">
      <c r="B73" s="30">
        <v>43955</v>
      </c>
      <c r="C73" s="31">
        <v>5</v>
      </c>
      <c r="D73" s="31">
        <v>2</v>
      </c>
      <c r="E73" s="31">
        <v>40</v>
      </c>
      <c r="F73" s="38">
        <v>13</v>
      </c>
    </row>
    <row r="74" spans="2:6" s="28" customFormat="1" x14ac:dyDescent="0.25">
      <c r="B74" s="30">
        <v>43956</v>
      </c>
      <c r="C74" s="31">
        <v>8</v>
      </c>
      <c r="D74" s="31">
        <v>4</v>
      </c>
      <c r="E74" s="31">
        <v>49</v>
      </c>
      <c r="F74" s="38">
        <v>19</v>
      </c>
    </row>
    <row r="75" spans="2:6" s="28" customFormat="1" x14ac:dyDescent="0.25">
      <c r="B75" s="30">
        <v>43957</v>
      </c>
      <c r="C75" s="31">
        <v>12</v>
      </c>
      <c r="D75" s="31">
        <v>6</v>
      </c>
      <c r="E75" s="31">
        <v>89</v>
      </c>
      <c r="F75" s="38">
        <v>27</v>
      </c>
    </row>
    <row r="76" spans="2:6" s="28" customFormat="1" x14ac:dyDescent="0.25">
      <c r="B76" s="30">
        <v>43958</v>
      </c>
      <c r="C76" s="31">
        <v>14</v>
      </c>
      <c r="D76" s="31">
        <v>6</v>
      </c>
      <c r="E76" s="31">
        <v>104</v>
      </c>
      <c r="F76" s="38">
        <v>27</v>
      </c>
    </row>
    <row r="77" spans="2:6" s="28" customFormat="1" x14ac:dyDescent="0.25">
      <c r="B77" s="30">
        <v>43959</v>
      </c>
      <c r="C77" s="31">
        <v>14</v>
      </c>
      <c r="D77" s="31">
        <v>6</v>
      </c>
      <c r="E77" s="31">
        <v>104</v>
      </c>
      <c r="F77" s="38">
        <v>27</v>
      </c>
    </row>
    <row r="78" spans="2:6" s="28" customFormat="1" x14ac:dyDescent="0.25">
      <c r="B78" s="30">
        <v>43960</v>
      </c>
      <c r="C78" s="31">
        <v>14</v>
      </c>
      <c r="D78" s="31">
        <v>6</v>
      </c>
      <c r="E78" s="31">
        <v>104</v>
      </c>
      <c r="F78" s="38">
        <v>27</v>
      </c>
    </row>
    <row r="79" spans="2:6" s="28" customFormat="1" x14ac:dyDescent="0.25">
      <c r="B79" s="30">
        <v>43961</v>
      </c>
      <c r="C79" s="31">
        <v>14</v>
      </c>
      <c r="D79" s="31">
        <v>6</v>
      </c>
      <c r="E79" s="31">
        <v>104</v>
      </c>
      <c r="F79" s="38">
        <v>27</v>
      </c>
    </row>
    <row r="80" spans="2:6" x14ac:dyDescent="0.25">
      <c r="B80" s="30">
        <v>43962</v>
      </c>
      <c r="C80" s="31">
        <v>21</v>
      </c>
      <c r="D80" s="31">
        <v>9</v>
      </c>
      <c r="E80" s="31">
        <v>148</v>
      </c>
      <c r="F80" s="38">
        <v>36</v>
      </c>
    </row>
    <row r="81" spans="2:6" s="28" customFormat="1" x14ac:dyDescent="0.25">
      <c r="B81" s="30">
        <v>43963</v>
      </c>
      <c r="C81" s="31">
        <v>26</v>
      </c>
      <c r="D81" s="31">
        <v>12</v>
      </c>
      <c r="E81" s="31">
        <v>214</v>
      </c>
      <c r="F81" s="38">
        <v>47</v>
      </c>
    </row>
    <row r="82" spans="2:6" s="28" customFormat="1" x14ac:dyDescent="0.25">
      <c r="B82" s="30">
        <v>43964</v>
      </c>
      <c r="C82" s="31">
        <v>30</v>
      </c>
      <c r="D82" s="31">
        <v>14</v>
      </c>
      <c r="E82" s="31">
        <v>232</v>
      </c>
      <c r="F82" s="38">
        <v>51</v>
      </c>
    </row>
    <row r="83" spans="2:6" s="28" customFormat="1" x14ac:dyDescent="0.25">
      <c r="B83" s="30">
        <v>43965</v>
      </c>
      <c r="C83" s="31">
        <v>34</v>
      </c>
      <c r="D83" s="31">
        <v>16</v>
      </c>
      <c r="E83" s="31">
        <v>256</v>
      </c>
      <c r="F83" s="38">
        <v>58</v>
      </c>
    </row>
    <row r="84" spans="2:6" s="28" customFormat="1" x14ac:dyDescent="0.25">
      <c r="B84" s="30">
        <v>43966</v>
      </c>
      <c r="C84" s="31">
        <v>37</v>
      </c>
      <c r="D84" s="31">
        <v>17</v>
      </c>
      <c r="E84" s="31">
        <v>279</v>
      </c>
      <c r="F84" s="38">
        <v>62</v>
      </c>
    </row>
    <row r="85" spans="2:6" s="28" customFormat="1" x14ac:dyDescent="0.25">
      <c r="B85" s="30">
        <v>43967</v>
      </c>
      <c r="C85" s="31">
        <v>37</v>
      </c>
      <c r="D85" s="31">
        <v>17</v>
      </c>
      <c r="E85" s="31">
        <v>279</v>
      </c>
      <c r="F85" s="38">
        <v>62</v>
      </c>
    </row>
    <row r="86" spans="2:6" s="28" customFormat="1" x14ac:dyDescent="0.25">
      <c r="B86" s="30">
        <v>43968</v>
      </c>
      <c r="C86" s="31">
        <v>37</v>
      </c>
      <c r="D86" s="31">
        <v>17</v>
      </c>
      <c r="E86" s="31">
        <v>279</v>
      </c>
      <c r="F86" s="38">
        <v>62</v>
      </c>
    </row>
    <row r="87" spans="2:6" s="28" customFormat="1" x14ac:dyDescent="0.25">
      <c r="B87" s="30">
        <v>43969</v>
      </c>
      <c r="C87" s="31">
        <v>38</v>
      </c>
      <c r="D87" s="31">
        <v>17</v>
      </c>
      <c r="E87" s="31">
        <v>303</v>
      </c>
      <c r="F87" s="38">
        <v>62</v>
      </c>
    </row>
    <row r="88" spans="2:6" s="28" customFormat="1" x14ac:dyDescent="0.25">
      <c r="B88" s="30">
        <v>43970</v>
      </c>
      <c r="C88" s="31">
        <v>43</v>
      </c>
      <c r="D88" s="31">
        <v>18</v>
      </c>
      <c r="E88" s="31">
        <v>381</v>
      </c>
      <c r="F88" s="38">
        <v>68</v>
      </c>
    </row>
    <row r="89" spans="2:6" s="28" customFormat="1" x14ac:dyDescent="0.25">
      <c r="B89" s="30">
        <v>43971</v>
      </c>
      <c r="C89" s="31">
        <v>44</v>
      </c>
      <c r="D89" s="31">
        <v>18</v>
      </c>
      <c r="E89" s="31">
        <v>401</v>
      </c>
      <c r="F89" s="38">
        <v>68</v>
      </c>
    </row>
    <row r="90" spans="2:6" s="28" customFormat="1" x14ac:dyDescent="0.25">
      <c r="B90" s="30">
        <v>43972</v>
      </c>
      <c r="C90" s="31">
        <v>45</v>
      </c>
      <c r="D90" s="31">
        <v>18</v>
      </c>
      <c r="E90" s="31">
        <v>414</v>
      </c>
      <c r="F90" s="38">
        <v>68</v>
      </c>
    </row>
    <row r="91" spans="2:6" s="28" customFormat="1" x14ac:dyDescent="0.25">
      <c r="B91" s="30">
        <v>43973</v>
      </c>
      <c r="C91" s="31">
        <v>51</v>
      </c>
      <c r="D91" s="31">
        <v>19</v>
      </c>
      <c r="E91" s="31">
        <v>489</v>
      </c>
      <c r="F91" s="38">
        <v>72</v>
      </c>
    </row>
    <row r="92" spans="2:6" s="28" customFormat="1" x14ac:dyDescent="0.25">
      <c r="B92" s="30">
        <v>43974</v>
      </c>
      <c r="C92" s="31">
        <v>51</v>
      </c>
      <c r="D92" s="31">
        <v>19</v>
      </c>
      <c r="E92" s="31">
        <v>489</v>
      </c>
      <c r="F92" s="38">
        <v>72</v>
      </c>
    </row>
    <row r="93" spans="2:6" s="28" customFormat="1" x14ac:dyDescent="0.25">
      <c r="B93" s="30">
        <v>43975</v>
      </c>
      <c r="C93" s="31">
        <v>51</v>
      </c>
      <c r="D93" s="31">
        <v>19</v>
      </c>
      <c r="E93" s="31">
        <v>489</v>
      </c>
      <c r="F93" s="38">
        <v>72</v>
      </c>
    </row>
    <row r="94" spans="2:6" s="28" customFormat="1" x14ac:dyDescent="0.25">
      <c r="B94" s="30">
        <v>43976</v>
      </c>
      <c r="C94" s="31">
        <v>52</v>
      </c>
      <c r="D94" s="31">
        <v>19</v>
      </c>
      <c r="E94" s="31">
        <v>493</v>
      </c>
      <c r="F94" s="38">
        <v>72</v>
      </c>
    </row>
    <row r="95" spans="2:6" s="28" customFormat="1" x14ac:dyDescent="0.25">
      <c r="B95" s="30">
        <v>43977</v>
      </c>
      <c r="C95" s="31">
        <v>54</v>
      </c>
      <c r="D95" s="31">
        <v>21</v>
      </c>
      <c r="E95" s="31">
        <v>504</v>
      </c>
      <c r="F95" s="38">
        <v>83</v>
      </c>
    </row>
    <row r="96" spans="2:6" s="28" customFormat="1" x14ac:dyDescent="0.25">
      <c r="B96" s="30">
        <v>43978</v>
      </c>
      <c r="C96" s="31">
        <v>54</v>
      </c>
      <c r="D96" s="31">
        <v>21</v>
      </c>
      <c r="E96" s="31">
        <v>504</v>
      </c>
      <c r="F96" s="38">
        <v>83</v>
      </c>
    </row>
    <row r="97" spans="1:6" s="28" customFormat="1" x14ac:dyDescent="0.25">
      <c r="B97" s="30">
        <v>43979</v>
      </c>
      <c r="C97" s="31">
        <v>55</v>
      </c>
      <c r="D97" s="31">
        <v>21</v>
      </c>
      <c r="E97" s="31">
        <v>524</v>
      </c>
      <c r="F97" s="38">
        <v>83</v>
      </c>
    </row>
    <row r="98" spans="1:6" s="28" customFormat="1" x14ac:dyDescent="0.25">
      <c r="B98" s="30">
        <v>43980</v>
      </c>
      <c r="C98" s="31">
        <v>57</v>
      </c>
      <c r="D98" s="31">
        <v>21</v>
      </c>
      <c r="E98" s="31">
        <v>539</v>
      </c>
      <c r="F98" s="38">
        <v>83</v>
      </c>
    </row>
    <row r="99" spans="1:6" s="28" customFormat="1" x14ac:dyDescent="0.25">
      <c r="B99" s="30">
        <v>43981</v>
      </c>
      <c r="C99" s="31">
        <v>57</v>
      </c>
      <c r="D99" s="31">
        <v>21</v>
      </c>
      <c r="E99" s="31">
        <v>539</v>
      </c>
      <c r="F99" s="38">
        <v>83</v>
      </c>
    </row>
    <row r="100" spans="1:6" s="28" customFormat="1" x14ac:dyDescent="0.25">
      <c r="B100" s="32">
        <v>43982</v>
      </c>
      <c r="C100" s="29">
        <v>57</v>
      </c>
      <c r="D100" s="29">
        <v>21</v>
      </c>
      <c r="E100" s="29">
        <v>539</v>
      </c>
      <c r="F100" s="39">
        <v>83</v>
      </c>
    </row>
    <row r="101" spans="1:6" s="28" customFormat="1" x14ac:dyDescent="0.25">
      <c r="B101" s="30">
        <v>43983</v>
      </c>
      <c r="C101" s="31">
        <v>3</v>
      </c>
      <c r="D101" s="31">
        <v>0</v>
      </c>
      <c r="E101" s="31">
        <v>180</v>
      </c>
      <c r="F101" s="38">
        <v>0</v>
      </c>
    </row>
    <row r="102" spans="1:6" s="28" customFormat="1" ht="15.75" thickBot="1" x14ac:dyDescent="0.3">
      <c r="B102" s="112">
        <v>43984</v>
      </c>
      <c r="C102" s="51">
        <v>9</v>
      </c>
      <c r="D102" s="51">
        <v>1</v>
      </c>
      <c r="E102" s="51">
        <v>239</v>
      </c>
      <c r="F102" s="52">
        <v>4</v>
      </c>
    </row>
    <row r="103" spans="1:6" s="28" customFormat="1" x14ac:dyDescent="0.25"/>
    <row r="104" spans="1:6" x14ac:dyDescent="0.25">
      <c r="A104" s="35" t="s">
        <v>114</v>
      </c>
    </row>
    <row r="105" spans="1:6" x14ac:dyDescent="0.25">
      <c r="A105" s="56" t="s">
        <v>133</v>
      </c>
    </row>
    <row r="106" spans="1:6" ht="30" customHeight="1" x14ac:dyDescent="0.25">
      <c r="A106" s="171" t="s">
        <v>146</v>
      </c>
      <c r="B106" s="171"/>
      <c r="C106" s="171"/>
      <c r="D106" s="171"/>
      <c r="E106" s="171"/>
      <c r="F106" s="171"/>
    </row>
    <row r="107" spans="1:6" x14ac:dyDescent="0.25">
      <c r="A107" s="170" t="s">
        <v>140</v>
      </c>
      <c r="B107" s="170"/>
      <c r="C107" s="170"/>
      <c r="D107" s="170"/>
      <c r="E107" s="170"/>
      <c r="F107" s="170"/>
    </row>
    <row r="108" spans="1:6" x14ac:dyDescent="0.25">
      <c r="A108" s="170"/>
      <c r="B108" s="170"/>
      <c r="C108" s="170"/>
      <c r="D108" s="170"/>
      <c r="E108" s="170"/>
      <c r="F108" s="170"/>
    </row>
    <row r="109" spans="1:6" x14ac:dyDescent="0.25">
      <c r="A109" s="170"/>
      <c r="B109" s="170"/>
      <c r="C109" s="170"/>
      <c r="D109" s="170"/>
      <c r="E109" s="170"/>
      <c r="F109" s="170"/>
    </row>
  </sheetData>
  <mergeCells count="4">
    <mergeCell ref="C7:D7"/>
    <mergeCell ref="E7:F7"/>
    <mergeCell ref="A107:F109"/>
    <mergeCell ref="A106:F106"/>
  </mergeCells>
  <pageMargins left="0.70866141732283472" right="0.70866141732283472" top="0.55118110236220474" bottom="0.55118110236220474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0"/>
  <sheetViews>
    <sheetView showGridLines="0" zoomScale="76" zoomScaleNormal="76" workbookViewId="0"/>
  </sheetViews>
  <sheetFormatPr defaultColWidth="9.140625" defaultRowHeight="15" x14ac:dyDescent="0.25"/>
  <cols>
    <col min="1" max="1" width="9.140625" style="28"/>
    <col min="2" max="2" width="15.5703125" style="28" customWidth="1"/>
    <col min="3" max="20" width="8.42578125" style="28" customWidth="1"/>
    <col min="21" max="21" width="1.85546875" style="102" customWidth="1"/>
    <col min="22" max="22" width="11.7109375" style="28" customWidth="1"/>
    <col min="23" max="27" width="9.7109375" style="28" customWidth="1"/>
    <col min="28" max="28" width="1.85546875" style="102" customWidth="1"/>
    <col min="29" max="34" width="5.7109375" style="28" customWidth="1"/>
    <col min="35" max="46" width="5.7109375" style="102" customWidth="1"/>
    <col min="47" max="47" width="1.85546875" style="102" customWidth="1"/>
    <col min="48" max="48" width="11.5703125" style="28" customWidth="1"/>
    <col min="49" max="50" width="8.42578125" style="28" customWidth="1"/>
    <col min="51" max="51" width="10" style="28" customWidth="1"/>
    <col min="52" max="53" width="8.42578125" style="28" customWidth="1"/>
    <col min="54" max="56" width="8.42578125" style="102" customWidth="1"/>
    <col min="57" max="57" width="9" style="102" customWidth="1"/>
    <col min="58" max="65" width="8.42578125" style="102" customWidth="1"/>
    <col min="66" max="16384" width="9.140625" style="28"/>
  </cols>
  <sheetData>
    <row r="1" spans="1:65" x14ac:dyDescent="0.25">
      <c r="A1" s="101" t="s">
        <v>128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V1" s="102"/>
      <c r="W1" s="102"/>
      <c r="X1" s="102"/>
      <c r="Y1" s="102"/>
      <c r="Z1" s="102"/>
      <c r="AA1" s="102"/>
      <c r="AC1" s="102"/>
      <c r="AD1" s="102"/>
      <c r="AE1" s="102"/>
      <c r="AF1" s="102"/>
      <c r="AG1" s="102"/>
      <c r="AH1" s="102"/>
      <c r="AV1" s="102"/>
      <c r="AW1" s="102"/>
      <c r="AX1" s="102"/>
      <c r="AY1" s="102"/>
      <c r="AZ1" s="102"/>
      <c r="BA1" s="102"/>
    </row>
    <row r="2" spans="1:65" x14ac:dyDescent="0.25">
      <c r="A2" s="101" t="s">
        <v>295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V2" s="102"/>
      <c r="W2" s="102"/>
      <c r="X2" s="102"/>
      <c r="Y2" s="102"/>
      <c r="Z2" s="102"/>
      <c r="AA2" s="102"/>
      <c r="AC2" s="102"/>
      <c r="AD2" s="102"/>
      <c r="AE2" s="102"/>
      <c r="AF2" s="102"/>
      <c r="AG2" s="102"/>
      <c r="AH2" s="102"/>
      <c r="AV2" s="102"/>
      <c r="AW2" s="102"/>
      <c r="AX2" s="102"/>
      <c r="AY2" s="102"/>
      <c r="AZ2" s="102"/>
      <c r="BA2" s="102"/>
    </row>
    <row r="3" spans="1:65" x14ac:dyDescent="0.25">
      <c r="A3" s="101" t="s">
        <v>294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V3" s="102"/>
      <c r="W3" s="102"/>
      <c r="X3" s="102"/>
      <c r="Y3" s="102"/>
      <c r="Z3" s="102"/>
      <c r="AA3" s="102"/>
      <c r="AC3" s="102"/>
      <c r="AD3" s="102"/>
      <c r="AE3" s="102"/>
      <c r="AF3" s="102"/>
      <c r="AG3" s="102"/>
      <c r="AH3" s="102"/>
      <c r="AV3" s="102"/>
      <c r="AW3" s="102"/>
      <c r="AX3" s="102"/>
      <c r="AY3" s="102"/>
      <c r="AZ3" s="102"/>
      <c r="BA3" s="102"/>
    </row>
    <row r="4" spans="1:65" x14ac:dyDescent="0.2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V4" s="102"/>
      <c r="W4" s="102"/>
      <c r="X4" s="102"/>
      <c r="Y4" s="102"/>
      <c r="Z4" s="102"/>
      <c r="AA4" s="102"/>
      <c r="AC4" s="102"/>
      <c r="AD4" s="102"/>
      <c r="AE4" s="102"/>
      <c r="AF4" s="102"/>
      <c r="AG4" s="102"/>
      <c r="AH4" s="102"/>
      <c r="AV4" s="102"/>
      <c r="AW4" s="102"/>
      <c r="AX4" s="102"/>
      <c r="AY4" s="102"/>
      <c r="AZ4" s="102"/>
      <c r="BA4" s="102"/>
    </row>
    <row r="5" spans="1:65" x14ac:dyDescent="0.25">
      <c r="A5" s="101" t="s">
        <v>129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V5" s="102"/>
      <c r="W5" s="102"/>
      <c r="X5" s="102"/>
      <c r="Y5" s="102"/>
      <c r="Z5" s="102"/>
      <c r="AA5" s="102"/>
      <c r="AC5" s="102"/>
      <c r="AD5" s="102"/>
      <c r="AE5" s="102"/>
      <c r="AF5" s="102"/>
      <c r="AG5" s="102"/>
      <c r="AH5" s="102"/>
      <c r="AV5" s="102"/>
      <c r="AW5" s="102"/>
      <c r="AX5" s="102"/>
      <c r="AY5" s="102"/>
      <c r="AZ5" s="102"/>
      <c r="BA5" s="102"/>
    </row>
    <row r="6" spans="1:65" ht="15.75" thickBot="1" x14ac:dyDescent="0.3"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V6" s="102"/>
      <c r="W6" s="102"/>
      <c r="X6" s="102"/>
      <c r="Y6" s="102"/>
      <c r="Z6" s="102"/>
      <c r="AA6" s="102"/>
      <c r="AC6" s="102"/>
      <c r="AD6" s="102"/>
      <c r="AE6" s="102"/>
      <c r="AF6" s="102"/>
      <c r="AG6" s="102"/>
      <c r="AH6" s="102"/>
      <c r="AV6" s="102"/>
      <c r="AW6" s="102"/>
      <c r="AX6" s="102"/>
      <c r="AY6" s="102"/>
      <c r="AZ6" s="102"/>
      <c r="BA6" s="102"/>
    </row>
    <row r="7" spans="1:65" ht="15.75" thickBot="1" x14ac:dyDescent="0.3">
      <c r="C7" s="172" t="s">
        <v>131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4"/>
      <c r="U7" s="103"/>
      <c r="V7" s="175" t="s">
        <v>132</v>
      </c>
      <c r="W7" s="176"/>
      <c r="X7" s="176"/>
      <c r="Y7" s="176"/>
      <c r="Z7" s="176"/>
      <c r="AA7" s="177"/>
      <c r="AB7" s="103"/>
      <c r="AC7" s="172" t="s">
        <v>296</v>
      </c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4"/>
      <c r="AU7" s="103"/>
      <c r="AV7" s="172" t="s">
        <v>130</v>
      </c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4"/>
    </row>
    <row r="8" spans="1:65" x14ac:dyDescent="0.25">
      <c r="C8" s="181" t="s">
        <v>297</v>
      </c>
      <c r="D8" s="182"/>
      <c r="E8" s="182"/>
      <c r="F8" s="183" t="s">
        <v>298</v>
      </c>
      <c r="G8" s="184"/>
      <c r="H8" s="185"/>
      <c r="I8" s="186" t="s">
        <v>299</v>
      </c>
      <c r="J8" s="184"/>
      <c r="K8" s="187"/>
      <c r="L8" s="183" t="s">
        <v>300</v>
      </c>
      <c r="M8" s="184"/>
      <c r="N8" s="185"/>
      <c r="O8" s="186" t="s">
        <v>301</v>
      </c>
      <c r="P8" s="184"/>
      <c r="Q8" s="187"/>
      <c r="R8" s="183" t="s">
        <v>302</v>
      </c>
      <c r="S8" s="184"/>
      <c r="T8" s="185"/>
      <c r="U8" s="103"/>
      <c r="V8" s="178"/>
      <c r="W8" s="179"/>
      <c r="X8" s="179"/>
      <c r="Y8" s="179"/>
      <c r="Z8" s="179"/>
      <c r="AA8" s="180"/>
      <c r="AB8" s="103"/>
      <c r="AC8" s="183" t="s">
        <v>297</v>
      </c>
      <c r="AD8" s="184"/>
      <c r="AE8" s="185"/>
      <c r="AF8" s="183" t="s">
        <v>298</v>
      </c>
      <c r="AG8" s="184"/>
      <c r="AH8" s="185"/>
      <c r="AI8" s="186" t="s">
        <v>299</v>
      </c>
      <c r="AJ8" s="184"/>
      <c r="AK8" s="187"/>
      <c r="AL8" s="183" t="s">
        <v>300</v>
      </c>
      <c r="AM8" s="184"/>
      <c r="AN8" s="185"/>
      <c r="AO8" s="186" t="s">
        <v>301</v>
      </c>
      <c r="AP8" s="184"/>
      <c r="AQ8" s="187"/>
      <c r="AR8" s="183" t="s">
        <v>302</v>
      </c>
      <c r="AS8" s="184"/>
      <c r="AT8" s="185"/>
      <c r="AU8" s="103"/>
      <c r="AV8" s="183" t="s">
        <v>297</v>
      </c>
      <c r="AW8" s="184"/>
      <c r="AX8" s="185"/>
      <c r="AY8" s="183" t="s">
        <v>298</v>
      </c>
      <c r="AZ8" s="184"/>
      <c r="BA8" s="185"/>
      <c r="BB8" s="186" t="s">
        <v>299</v>
      </c>
      <c r="BC8" s="184"/>
      <c r="BD8" s="187"/>
      <c r="BE8" s="183" t="s">
        <v>300</v>
      </c>
      <c r="BF8" s="184"/>
      <c r="BG8" s="185"/>
      <c r="BH8" s="186" t="s">
        <v>301</v>
      </c>
      <c r="BI8" s="184"/>
      <c r="BJ8" s="187"/>
      <c r="BK8" s="183" t="s">
        <v>302</v>
      </c>
      <c r="BL8" s="184"/>
      <c r="BM8" s="185"/>
    </row>
    <row r="9" spans="1:65" ht="15.75" thickBot="1" x14ac:dyDescent="0.3">
      <c r="C9" s="104" t="s">
        <v>303</v>
      </c>
      <c r="D9" s="105" t="s">
        <v>71</v>
      </c>
      <c r="E9" s="106" t="s">
        <v>81</v>
      </c>
      <c r="F9" s="104" t="s">
        <v>303</v>
      </c>
      <c r="G9" s="105" t="s">
        <v>71</v>
      </c>
      <c r="H9" s="107" t="s">
        <v>81</v>
      </c>
      <c r="I9" s="108" t="s">
        <v>303</v>
      </c>
      <c r="J9" s="105" t="s">
        <v>71</v>
      </c>
      <c r="K9" s="106" t="s">
        <v>81</v>
      </c>
      <c r="L9" s="104" t="s">
        <v>303</v>
      </c>
      <c r="M9" s="105" t="s">
        <v>71</v>
      </c>
      <c r="N9" s="107" t="s">
        <v>81</v>
      </c>
      <c r="O9" s="108" t="s">
        <v>303</v>
      </c>
      <c r="P9" s="105" t="s">
        <v>71</v>
      </c>
      <c r="Q9" s="106" t="s">
        <v>81</v>
      </c>
      <c r="R9" s="104" t="s">
        <v>303</v>
      </c>
      <c r="S9" s="105" t="s">
        <v>71</v>
      </c>
      <c r="T9" s="107" t="s">
        <v>81</v>
      </c>
      <c r="U9" s="103"/>
      <c r="V9" s="104" t="s">
        <v>297</v>
      </c>
      <c r="W9" s="105" t="s">
        <v>298</v>
      </c>
      <c r="X9" s="105" t="s">
        <v>299</v>
      </c>
      <c r="Y9" s="105" t="s">
        <v>300</v>
      </c>
      <c r="Z9" s="105" t="s">
        <v>301</v>
      </c>
      <c r="AA9" s="107" t="s">
        <v>302</v>
      </c>
      <c r="AB9" s="103"/>
      <c r="AC9" s="104" t="s">
        <v>304</v>
      </c>
      <c r="AD9" s="105" t="s">
        <v>71</v>
      </c>
      <c r="AE9" s="107" t="s">
        <v>81</v>
      </c>
      <c r="AF9" s="104" t="s">
        <v>304</v>
      </c>
      <c r="AG9" s="105" t="s">
        <v>71</v>
      </c>
      <c r="AH9" s="107" t="s">
        <v>81</v>
      </c>
      <c r="AI9" s="104" t="s">
        <v>304</v>
      </c>
      <c r="AJ9" s="105" t="s">
        <v>71</v>
      </c>
      <c r="AK9" s="107" t="s">
        <v>81</v>
      </c>
      <c r="AL9" s="104" t="s">
        <v>304</v>
      </c>
      <c r="AM9" s="105" t="s">
        <v>71</v>
      </c>
      <c r="AN9" s="107" t="s">
        <v>81</v>
      </c>
      <c r="AO9" s="104" t="s">
        <v>304</v>
      </c>
      <c r="AP9" s="105" t="s">
        <v>71</v>
      </c>
      <c r="AQ9" s="107" t="s">
        <v>81</v>
      </c>
      <c r="AR9" s="104" t="s">
        <v>304</v>
      </c>
      <c r="AS9" s="105" t="s">
        <v>71</v>
      </c>
      <c r="AT9" s="107" t="s">
        <v>81</v>
      </c>
      <c r="AU9" s="103"/>
      <c r="AV9" s="104" t="s">
        <v>304</v>
      </c>
      <c r="AW9" s="105" t="s">
        <v>71</v>
      </c>
      <c r="AX9" s="107" t="s">
        <v>81</v>
      </c>
      <c r="AY9" s="104" t="s">
        <v>304</v>
      </c>
      <c r="AZ9" s="105" t="s">
        <v>71</v>
      </c>
      <c r="BA9" s="107" t="s">
        <v>81</v>
      </c>
      <c r="BB9" s="104" t="s">
        <v>304</v>
      </c>
      <c r="BC9" s="105" t="s">
        <v>71</v>
      </c>
      <c r="BD9" s="107" t="s">
        <v>81</v>
      </c>
      <c r="BE9" s="104" t="s">
        <v>304</v>
      </c>
      <c r="BF9" s="105" t="s">
        <v>71</v>
      </c>
      <c r="BG9" s="107" t="s">
        <v>81</v>
      </c>
      <c r="BH9" s="104" t="s">
        <v>304</v>
      </c>
      <c r="BI9" s="105" t="s">
        <v>71</v>
      </c>
      <c r="BJ9" s="107" t="s">
        <v>81</v>
      </c>
      <c r="BK9" s="104" t="s">
        <v>304</v>
      </c>
      <c r="BL9" s="105" t="s">
        <v>71</v>
      </c>
      <c r="BM9" s="107" t="s">
        <v>81</v>
      </c>
    </row>
    <row r="10" spans="1:65" x14ac:dyDescent="0.25">
      <c r="B10" s="109">
        <v>43891</v>
      </c>
      <c r="C10" s="115">
        <v>2</v>
      </c>
      <c r="D10" s="116">
        <v>0</v>
      </c>
      <c r="E10" s="116">
        <v>2</v>
      </c>
      <c r="F10" s="115">
        <v>0</v>
      </c>
      <c r="G10" s="116">
        <v>0</v>
      </c>
      <c r="H10" s="117">
        <v>0</v>
      </c>
      <c r="I10" s="118">
        <v>0</v>
      </c>
      <c r="J10" s="116">
        <v>0</v>
      </c>
      <c r="K10" s="119">
        <v>0</v>
      </c>
      <c r="L10" s="115">
        <v>1</v>
      </c>
      <c r="M10" s="116">
        <v>0</v>
      </c>
      <c r="N10" s="117">
        <v>1</v>
      </c>
      <c r="O10" s="118">
        <v>0</v>
      </c>
      <c r="P10" s="116">
        <v>0</v>
      </c>
      <c r="Q10" s="119">
        <v>0</v>
      </c>
      <c r="R10" s="115">
        <v>1</v>
      </c>
      <c r="S10" s="116">
        <v>0</v>
      </c>
      <c r="T10" s="117">
        <v>1</v>
      </c>
      <c r="U10" s="120"/>
      <c r="V10" s="115">
        <v>0</v>
      </c>
      <c r="W10" s="116">
        <v>0</v>
      </c>
      <c r="X10" s="116">
        <v>0</v>
      </c>
      <c r="Y10" s="116">
        <v>0</v>
      </c>
      <c r="Z10" s="116">
        <v>0</v>
      </c>
      <c r="AA10" s="117">
        <v>0</v>
      </c>
      <c r="AB10" s="120"/>
      <c r="AC10" s="115">
        <v>89</v>
      </c>
      <c r="AD10" s="116">
        <v>42</v>
      </c>
      <c r="AE10" s="116">
        <v>47</v>
      </c>
      <c r="AF10" s="115">
        <v>24</v>
      </c>
      <c r="AG10" s="116">
        <v>12</v>
      </c>
      <c r="AH10" s="117">
        <v>12</v>
      </c>
      <c r="AI10" s="115">
        <v>24</v>
      </c>
      <c r="AJ10" s="116">
        <v>12</v>
      </c>
      <c r="AK10" s="117">
        <v>12</v>
      </c>
      <c r="AL10" s="115">
        <v>26</v>
      </c>
      <c r="AM10" s="116">
        <v>10</v>
      </c>
      <c r="AN10" s="117">
        <v>16</v>
      </c>
      <c r="AO10" s="115">
        <v>4</v>
      </c>
      <c r="AP10" s="116">
        <v>1</v>
      </c>
      <c r="AQ10" s="117">
        <v>3</v>
      </c>
      <c r="AR10" s="115">
        <v>11</v>
      </c>
      <c r="AS10" s="116">
        <v>7</v>
      </c>
      <c r="AT10" s="117">
        <v>4</v>
      </c>
      <c r="AU10" s="120"/>
      <c r="AV10" s="115">
        <v>293016</v>
      </c>
      <c r="AW10" s="116"/>
      <c r="AX10" s="117"/>
      <c r="AY10" s="115">
        <v>124337</v>
      </c>
      <c r="AZ10" s="116"/>
      <c r="BA10" s="117"/>
      <c r="BB10" s="115">
        <v>41927</v>
      </c>
      <c r="BC10" s="116"/>
      <c r="BD10" s="117"/>
      <c r="BE10" s="115">
        <v>92458</v>
      </c>
      <c r="BF10" s="116"/>
      <c r="BG10" s="117"/>
      <c r="BH10" s="115">
        <v>15106</v>
      </c>
      <c r="BI10" s="116"/>
      <c r="BJ10" s="117"/>
      <c r="BK10" s="115">
        <v>19188</v>
      </c>
      <c r="BL10" s="116"/>
      <c r="BM10" s="117"/>
    </row>
    <row r="11" spans="1:65" x14ac:dyDescent="0.25">
      <c r="B11" s="110">
        <v>43892</v>
      </c>
      <c r="C11" s="115">
        <v>2775</v>
      </c>
      <c r="D11" s="116">
        <v>1295</v>
      </c>
      <c r="E11" s="116">
        <v>1480</v>
      </c>
      <c r="F11" s="115">
        <v>1155</v>
      </c>
      <c r="G11" s="121">
        <v>520</v>
      </c>
      <c r="H11" s="122">
        <v>635</v>
      </c>
      <c r="I11" s="118">
        <v>424</v>
      </c>
      <c r="J11" s="121">
        <v>209</v>
      </c>
      <c r="K11" s="123">
        <v>215</v>
      </c>
      <c r="L11" s="115">
        <v>849</v>
      </c>
      <c r="M11" s="121">
        <v>399</v>
      </c>
      <c r="N11" s="122">
        <v>450</v>
      </c>
      <c r="O11" s="118">
        <v>203</v>
      </c>
      <c r="P11" s="121">
        <v>99</v>
      </c>
      <c r="Q11" s="123">
        <v>104</v>
      </c>
      <c r="R11" s="115">
        <v>144</v>
      </c>
      <c r="S11" s="121">
        <v>68</v>
      </c>
      <c r="T11" s="122">
        <v>76</v>
      </c>
      <c r="U11" s="120"/>
      <c r="V11" s="115">
        <v>717</v>
      </c>
      <c r="W11" s="121">
        <v>258</v>
      </c>
      <c r="X11" s="121">
        <v>159</v>
      </c>
      <c r="Y11" s="121">
        <v>144</v>
      </c>
      <c r="Z11" s="121">
        <v>30</v>
      </c>
      <c r="AA11" s="122">
        <v>126</v>
      </c>
      <c r="AB11" s="120"/>
      <c r="AC11" s="115">
        <v>591</v>
      </c>
      <c r="AD11" s="116">
        <v>248</v>
      </c>
      <c r="AE11" s="116">
        <v>343</v>
      </c>
      <c r="AF11" s="115">
        <v>154</v>
      </c>
      <c r="AG11" s="121">
        <v>69</v>
      </c>
      <c r="AH11" s="122">
        <v>85</v>
      </c>
      <c r="AI11" s="115">
        <v>137</v>
      </c>
      <c r="AJ11" s="121">
        <v>56</v>
      </c>
      <c r="AK11" s="122">
        <v>81</v>
      </c>
      <c r="AL11" s="115">
        <v>120</v>
      </c>
      <c r="AM11" s="121">
        <v>53</v>
      </c>
      <c r="AN11" s="122">
        <v>67</v>
      </c>
      <c r="AO11" s="115">
        <v>21</v>
      </c>
      <c r="AP11" s="121">
        <v>6</v>
      </c>
      <c r="AQ11" s="122">
        <v>15</v>
      </c>
      <c r="AR11" s="115">
        <v>159</v>
      </c>
      <c r="AS11" s="121">
        <v>64</v>
      </c>
      <c r="AT11" s="122">
        <v>95</v>
      </c>
      <c r="AU11" s="120"/>
      <c r="AV11" s="124">
        <v>294549</v>
      </c>
      <c r="AW11" s="121"/>
      <c r="AX11" s="122"/>
      <c r="AY11" s="124">
        <v>125312</v>
      </c>
      <c r="AZ11" s="121"/>
      <c r="BA11" s="122"/>
      <c r="BB11" s="124">
        <v>42042</v>
      </c>
      <c r="BC11" s="121"/>
      <c r="BD11" s="122"/>
      <c r="BE11" s="124">
        <v>92974</v>
      </c>
      <c r="BF11" s="121"/>
      <c r="BG11" s="122"/>
      <c r="BH11" s="124">
        <v>15174</v>
      </c>
      <c r="BI11" s="121"/>
      <c r="BJ11" s="122"/>
      <c r="BK11" s="124">
        <v>19047</v>
      </c>
      <c r="BL11" s="121"/>
      <c r="BM11" s="122"/>
    </row>
    <row r="12" spans="1:65" x14ac:dyDescent="0.25">
      <c r="B12" s="110">
        <v>43893</v>
      </c>
      <c r="C12" s="115">
        <v>2279</v>
      </c>
      <c r="D12" s="116">
        <v>992</v>
      </c>
      <c r="E12" s="116">
        <v>1287</v>
      </c>
      <c r="F12" s="115">
        <v>859</v>
      </c>
      <c r="G12" s="121">
        <v>379</v>
      </c>
      <c r="H12" s="122">
        <v>480</v>
      </c>
      <c r="I12" s="118">
        <v>342</v>
      </c>
      <c r="J12" s="121">
        <v>158</v>
      </c>
      <c r="K12" s="123">
        <v>184</v>
      </c>
      <c r="L12" s="115">
        <v>804</v>
      </c>
      <c r="M12" s="121">
        <v>336</v>
      </c>
      <c r="N12" s="122">
        <v>468</v>
      </c>
      <c r="O12" s="118">
        <v>144</v>
      </c>
      <c r="P12" s="121">
        <v>67</v>
      </c>
      <c r="Q12" s="123">
        <v>77</v>
      </c>
      <c r="R12" s="115">
        <v>130</v>
      </c>
      <c r="S12" s="121">
        <v>52</v>
      </c>
      <c r="T12" s="122">
        <v>78</v>
      </c>
      <c r="U12" s="120"/>
      <c r="V12" s="115">
        <v>565</v>
      </c>
      <c r="W12" s="121">
        <v>213</v>
      </c>
      <c r="X12" s="121">
        <v>106</v>
      </c>
      <c r="Y12" s="121">
        <v>128</v>
      </c>
      <c r="Z12" s="121">
        <v>38</v>
      </c>
      <c r="AA12" s="122">
        <v>80</v>
      </c>
      <c r="AB12" s="120"/>
      <c r="AC12" s="115">
        <v>390</v>
      </c>
      <c r="AD12" s="116">
        <v>176</v>
      </c>
      <c r="AE12" s="116">
        <v>214</v>
      </c>
      <c r="AF12" s="115">
        <v>187</v>
      </c>
      <c r="AG12" s="121">
        <v>82</v>
      </c>
      <c r="AH12" s="122">
        <v>105</v>
      </c>
      <c r="AI12" s="115">
        <v>69</v>
      </c>
      <c r="AJ12" s="121">
        <v>29</v>
      </c>
      <c r="AK12" s="122">
        <v>40</v>
      </c>
      <c r="AL12" s="115">
        <v>47</v>
      </c>
      <c r="AM12" s="121">
        <v>26</v>
      </c>
      <c r="AN12" s="122">
        <v>21</v>
      </c>
      <c r="AO12" s="115">
        <v>17</v>
      </c>
      <c r="AP12" s="121">
        <v>11</v>
      </c>
      <c r="AQ12" s="122">
        <v>6</v>
      </c>
      <c r="AR12" s="115">
        <v>70</v>
      </c>
      <c r="AS12" s="121">
        <v>28</v>
      </c>
      <c r="AT12" s="122">
        <v>42</v>
      </c>
      <c r="AU12" s="120"/>
      <c r="AV12" s="124">
        <v>295183</v>
      </c>
      <c r="AW12" s="121"/>
      <c r="AX12" s="122"/>
      <c r="AY12" s="124">
        <v>125515</v>
      </c>
      <c r="AZ12" s="121"/>
      <c r="BA12" s="122"/>
      <c r="BB12" s="124">
        <v>42185</v>
      </c>
      <c r="BC12" s="121"/>
      <c r="BD12" s="122"/>
      <c r="BE12" s="124">
        <v>93244</v>
      </c>
      <c r="BF12" s="121"/>
      <c r="BG12" s="122"/>
      <c r="BH12" s="124">
        <v>15211</v>
      </c>
      <c r="BI12" s="121"/>
      <c r="BJ12" s="122"/>
      <c r="BK12" s="124">
        <v>19028</v>
      </c>
      <c r="BL12" s="121"/>
      <c r="BM12" s="122"/>
    </row>
    <row r="13" spans="1:65" x14ac:dyDescent="0.25">
      <c r="B13" s="110">
        <v>43894</v>
      </c>
      <c r="C13" s="115">
        <v>2043</v>
      </c>
      <c r="D13" s="116">
        <v>891</v>
      </c>
      <c r="E13" s="116">
        <v>1152</v>
      </c>
      <c r="F13" s="115">
        <v>809</v>
      </c>
      <c r="G13" s="121">
        <v>339</v>
      </c>
      <c r="H13" s="122">
        <v>470</v>
      </c>
      <c r="I13" s="118">
        <v>293</v>
      </c>
      <c r="J13" s="121">
        <v>115</v>
      </c>
      <c r="K13" s="123">
        <v>178</v>
      </c>
      <c r="L13" s="115">
        <v>744</v>
      </c>
      <c r="M13" s="121">
        <v>341</v>
      </c>
      <c r="N13" s="122">
        <v>403</v>
      </c>
      <c r="O13" s="118">
        <v>114</v>
      </c>
      <c r="P13" s="121">
        <v>51</v>
      </c>
      <c r="Q13" s="123">
        <v>63</v>
      </c>
      <c r="R13" s="115">
        <v>83</v>
      </c>
      <c r="S13" s="121">
        <v>45</v>
      </c>
      <c r="T13" s="122">
        <v>38</v>
      </c>
      <c r="U13" s="120"/>
      <c r="V13" s="115">
        <v>503</v>
      </c>
      <c r="W13" s="121">
        <v>134</v>
      </c>
      <c r="X13" s="121">
        <v>94</v>
      </c>
      <c r="Y13" s="121">
        <v>150</v>
      </c>
      <c r="Z13" s="121">
        <v>36</v>
      </c>
      <c r="AA13" s="122">
        <v>89</v>
      </c>
      <c r="AB13" s="120"/>
      <c r="AC13" s="115">
        <v>328</v>
      </c>
      <c r="AD13" s="116">
        <v>140</v>
      </c>
      <c r="AE13" s="116">
        <v>188</v>
      </c>
      <c r="AF13" s="115">
        <v>104</v>
      </c>
      <c r="AG13" s="121">
        <v>48</v>
      </c>
      <c r="AH13" s="122">
        <v>56</v>
      </c>
      <c r="AI13" s="115">
        <v>68</v>
      </c>
      <c r="AJ13" s="121">
        <v>25</v>
      </c>
      <c r="AK13" s="122">
        <v>43</v>
      </c>
      <c r="AL13" s="115">
        <v>77</v>
      </c>
      <c r="AM13" s="121">
        <v>28</v>
      </c>
      <c r="AN13" s="122">
        <v>49</v>
      </c>
      <c r="AO13" s="115">
        <v>10</v>
      </c>
      <c r="AP13" s="121">
        <v>5</v>
      </c>
      <c r="AQ13" s="122">
        <v>5</v>
      </c>
      <c r="AR13" s="115">
        <v>69</v>
      </c>
      <c r="AS13" s="121">
        <v>34</v>
      </c>
      <c r="AT13" s="122">
        <v>35</v>
      </c>
      <c r="AU13" s="120"/>
      <c r="AV13" s="124">
        <v>295788</v>
      </c>
      <c r="AW13" s="121"/>
      <c r="AX13" s="122"/>
      <c r="AY13" s="124">
        <v>125704</v>
      </c>
      <c r="AZ13" s="121"/>
      <c r="BA13" s="122"/>
      <c r="BB13" s="124">
        <v>42263</v>
      </c>
      <c r="BC13" s="121"/>
      <c r="BD13" s="122"/>
      <c r="BE13" s="124">
        <v>93564</v>
      </c>
      <c r="BF13" s="121"/>
      <c r="BG13" s="122"/>
      <c r="BH13" s="124">
        <v>15253</v>
      </c>
      <c r="BI13" s="121"/>
      <c r="BJ13" s="122"/>
      <c r="BK13" s="124">
        <v>19004</v>
      </c>
      <c r="BL13" s="121"/>
      <c r="BM13" s="122"/>
    </row>
    <row r="14" spans="1:65" x14ac:dyDescent="0.25">
      <c r="B14" s="110">
        <v>43895</v>
      </c>
      <c r="C14" s="115">
        <v>2080</v>
      </c>
      <c r="D14" s="116">
        <v>873</v>
      </c>
      <c r="E14" s="116">
        <v>1207</v>
      </c>
      <c r="F14" s="115">
        <v>796</v>
      </c>
      <c r="G14" s="121">
        <v>327</v>
      </c>
      <c r="H14" s="122">
        <v>469</v>
      </c>
      <c r="I14" s="118">
        <v>318</v>
      </c>
      <c r="J14" s="121">
        <v>136</v>
      </c>
      <c r="K14" s="123">
        <v>182</v>
      </c>
      <c r="L14" s="115">
        <v>722</v>
      </c>
      <c r="M14" s="121">
        <v>309</v>
      </c>
      <c r="N14" s="122">
        <v>413</v>
      </c>
      <c r="O14" s="118">
        <v>141</v>
      </c>
      <c r="P14" s="121">
        <v>62</v>
      </c>
      <c r="Q14" s="123">
        <v>79</v>
      </c>
      <c r="R14" s="115">
        <v>103</v>
      </c>
      <c r="S14" s="121">
        <v>39</v>
      </c>
      <c r="T14" s="122">
        <v>64</v>
      </c>
      <c r="U14" s="120"/>
      <c r="V14" s="115">
        <v>507</v>
      </c>
      <c r="W14" s="121">
        <v>127</v>
      </c>
      <c r="X14" s="121">
        <v>158</v>
      </c>
      <c r="Y14" s="121">
        <v>143</v>
      </c>
      <c r="Z14" s="121">
        <v>34</v>
      </c>
      <c r="AA14" s="122">
        <v>45</v>
      </c>
      <c r="AB14" s="120"/>
      <c r="AC14" s="115">
        <v>344</v>
      </c>
      <c r="AD14" s="116">
        <v>169</v>
      </c>
      <c r="AE14" s="116">
        <v>175</v>
      </c>
      <c r="AF14" s="115">
        <v>109</v>
      </c>
      <c r="AG14" s="121">
        <v>60</v>
      </c>
      <c r="AH14" s="122">
        <v>49</v>
      </c>
      <c r="AI14" s="115">
        <v>98</v>
      </c>
      <c r="AJ14" s="121">
        <v>44</v>
      </c>
      <c r="AK14" s="122">
        <v>54</v>
      </c>
      <c r="AL14" s="115">
        <v>88</v>
      </c>
      <c r="AM14" s="121">
        <v>47</v>
      </c>
      <c r="AN14" s="122">
        <v>41</v>
      </c>
      <c r="AO14" s="115">
        <v>14</v>
      </c>
      <c r="AP14" s="121">
        <v>5</v>
      </c>
      <c r="AQ14" s="122">
        <v>9</v>
      </c>
      <c r="AR14" s="115">
        <v>35</v>
      </c>
      <c r="AS14" s="121">
        <v>13</v>
      </c>
      <c r="AT14" s="122">
        <v>22</v>
      </c>
      <c r="AU14" s="120"/>
      <c r="AV14" s="124">
        <v>296315</v>
      </c>
      <c r="AW14" s="121"/>
      <c r="AX14" s="122"/>
      <c r="AY14" s="124">
        <v>126017</v>
      </c>
      <c r="AZ14" s="121"/>
      <c r="BA14" s="122"/>
      <c r="BB14" s="124">
        <v>42416</v>
      </c>
      <c r="BC14" s="121"/>
      <c r="BD14" s="122"/>
      <c r="BE14" s="124">
        <v>93652</v>
      </c>
      <c r="BF14" s="121"/>
      <c r="BG14" s="122"/>
      <c r="BH14" s="124">
        <v>15310</v>
      </c>
      <c r="BI14" s="121"/>
      <c r="BJ14" s="122"/>
      <c r="BK14" s="124">
        <v>18920</v>
      </c>
      <c r="BL14" s="121"/>
      <c r="BM14" s="122"/>
    </row>
    <row r="15" spans="1:65" x14ac:dyDescent="0.25">
      <c r="B15" s="110">
        <v>43896</v>
      </c>
      <c r="C15" s="115">
        <v>1934</v>
      </c>
      <c r="D15" s="116">
        <v>859</v>
      </c>
      <c r="E15" s="116">
        <v>1075</v>
      </c>
      <c r="F15" s="115">
        <v>723</v>
      </c>
      <c r="G15" s="121">
        <v>299</v>
      </c>
      <c r="H15" s="122">
        <v>424</v>
      </c>
      <c r="I15" s="118">
        <v>282</v>
      </c>
      <c r="J15" s="121">
        <v>134</v>
      </c>
      <c r="K15" s="123">
        <v>148</v>
      </c>
      <c r="L15" s="115">
        <v>712</v>
      </c>
      <c r="M15" s="121">
        <v>318</v>
      </c>
      <c r="N15" s="122">
        <v>394</v>
      </c>
      <c r="O15" s="118">
        <v>107</v>
      </c>
      <c r="P15" s="121">
        <v>59</v>
      </c>
      <c r="Q15" s="123">
        <v>48</v>
      </c>
      <c r="R15" s="115">
        <v>110</v>
      </c>
      <c r="S15" s="121">
        <v>49</v>
      </c>
      <c r="T15" s="122">
        <v>61</v>
      </c>
      <c r="U15" s="120"/>
      <c r="V15" s="115">
        <v>586</v>
      </c>
      <c r="W15" s="121">
        <v>215</v>
      </c>
      <c r="X15" s="121">
        <v>133</v>
      </c>
      <c r="Y15" s="121">
        <v>157</v>
      </c>
      <c r="Z15" s="121">
        <v>49</v>
      </c>
      <c r="AA15" s="122">
        <v>32</v>
      </c>
      <c r="AB15" s="120"/>
      <c r="AC15" s="115">
        <v>292</v>
      </c>
      <c r="AD15" s="116">
        <v>135</v>
      </c>
      <c r="AE15" s="116">
        <v>157</v>
      </c>
      <c r="AF15" s="115">
        <v>111</v>
      </c>
      <c r="AG15" s="121">
        <v>56</v>
      </c>
      <c r="AH15" s="122">
        <v>55</v>
      </c>
      <c r="AI15" s="115">
        <v>67</v>
      </c>
      <c r="AJ15" s="121">
        <v>33</v>
      </c>
      <c r="AK15" s="122">
        <v>34</v>
      </c>
      <c r="AL15" s="115">
        <v>68</v>
      </c>
      <c r="AM15" s="121">
        <v>24</v>
      </c>
      <c r="AN15" s="122">
        <v>44</v>
      </c>
      <c r="AO15" s="115">
        <v>27</v>
      </c>
      <c r="AP15" s="121">
        <v>13</v>
      </c>
      <c r="AQ15" s="122">
        <v>14</v>
      </c>
      <c r="AR15" s="115">
        <v>19</v>
      </c>
      <c r="AS15" s="121">
        <v>9</v>
      </c>
      <c r="AT15" s="122">
        <v>10</v>
      </c>
      <c r="AU15" s="120"/>
      <c r="AV15" s="124">
        <v>296644</v>
      </c>
      <c r="AW15" s="121"/>
      <c r="AX15" s="122"/>
      <c r="AY15" s="124">
        <v>126113</v>
      </c>
      <c r="AZ15" s="121"/>
      <c r="BA15" s="122"/>
      <c r="BB15" s="124">
        <v>42499</v>
      </c>
      <c r="BC15" s="121"/>
      <c r="BD15" s="122"/>
      <c r="BE15" s="124">
        <v>93746</v>
      </c>
      <c r="BF15" s="121"/>
      <c r="BG15" s="122"/>
      <c r="BH15" s="124">
        <v>15295</v>
      </c>
      <c r="BI15" s="121"/>
      <c r="BJ15" s="122"/>
      <c r="BK15" s="124">
        <v>18991</v>
      </c>
      <c r="BL15" s="121"/>
      <c r="BM15" s="122"/>
    </row>
    <row r="16" spans="1:65" x14ac:dyDescent="0.25">
      <c r="B16" s="110">
        <v>43897</v>
      </c>
      <c r="C16" s="115">
        <v>14</v>
      </c>
      <c r="D16" s="116">
        <v>3</v>
      </c>
      <c r="E16" s="116">
        <v>11</v>
      </c>
      <c r="F16" s="115">
        <v>6</v>
      </c>
      <c r="G16" s="121">
        <v>0</v>
      </c>
      <c r="H16" s="122">
        <v>6</v>
      </c>
      <c r="I16" s="118">
        <v>0</v>
      </c>
      <c r="J16" s="121">
        <v>0</v>
      </c>
      <c r="K16" s="123">
        <v>0</v>
      </c>
      <c r="L16" s="115">
        <v>8</v>
      </c>
      <c r="M16" s="121">
        <v>3</v>
      </c>
      <c r="N16" s="122">
        <v>5</v>
      </c>
      <c r="O16" s="118">
        <v>0</v>
      </c>
      <c r="P16" s="121">
        <v>0</v>
      </c>
      <c r="Q16" s="123">
        <v>0</v>
      </c>
      <c r="R16" s="115">
        <v>0</v>
      </c>
      <c r="S16" s="121">
        <v>0</v>
      </c>
      <c r="T16" s="122">
        <v>0</v>
      </c>
      <c r="U16" s="120"/>
      <c r="V16" s="115">
        <v>16</v>
      </c>
      <c r="W16" s="121">
        <v>0</v>
      </c>
      <c r="X16" s="121">
        <v>0</v>
      </c>
      <c r="Y16" s="121">
        <v>8</v>
      </c>
      <c r="Z16" s="121">
        <v>0</v>
      </c>
      <c r="AA16" s="122">
        <v>8</v>
      </c>
      <c r="AB16" s="120"/>
      <c r="AC16" s="115">
        <v>33</v>
      </c>
      <c r="AD16" s="116">
        <v>6</v>
      </c>
      <c r="AE16" s="116">
        <v>27</v>
      </c>
      <c r="AF16" s="115">
        <v>4</v>
      </c>
      <c r="AG16" s="121">
        <v>0</v>
      </c>
      <c r="AH16" s="122">
        <v>4</v>
      </c>
      <c r="AI16" s="115">
        <v>9</v>
      </c>
      <c r="AJ16" s="121">
        <v>2</v>
      </c>
      <c r="AK16" s="122">
        <v>7</v>
      </c>
      <c r="AL16" s="115">
        <v>1</v>
      </c>
      <c r="AM16" s="121">
        <v>1</v>
      </c>
      <c r="AN16" s="122">
        <v>0</v>
      </c>
      <c r="AO16" s="115">
        <v>2</v>
      </c>
      <c r="AP16" s="121">
        <v>0</v>
      </c>
      <c r="AQ16" s="122">
        <v>2</v>
      </c>
      <c r="AR16" s="115">
        <v>17</v>
      </c>
      <c r="AS16" s="121">
        <v>3</v>
      </c>
      <c r="AT16" s="122">
        <v>14</v>
      </c>
      <c r="AU16" s="120"/>
      <c r="AV16" s="124">
        <v>296644</v>
      </c>
      <c r="AW16" s="121"/>
      <c r="AX16" s="122"/>
      <c r="AY16" s="124">
        <v>126113</v>
      </c>
      <c r="AZ16" s="121"/>
      <c r="BA16" s="122"/>
      <c r="BB16" s="124">
        <v>42499</v>
      </c>
      <c r="BC16" s="121"/>
      <c r="BD16" s="122"/>
      <c r="BE16" s="124">
        <v>93746</v>
      </c>
      <c r="BF16" s="121"/>
      <c r="BG16" s="122"/>
      <c r="BH16" s="124">
        <v>15295</v>
      </c>
      <c r="BI16" s="121"/>
      <c r="BJ16" s="122"/>
      <c r="BK16" s="124">
        <v>18991</v>
      </c>
      <c r="BL16" s="121"/>
      <c r="BM16" s="122"/>
    </row>
    <row r="17" spans="2:65" x14ac:dyDescent="0.25">
      <c r="B17" s="110">
        <v>43898</v>
      </c>
      <c r="C17" s="115">
        <v>2</v>
      </c>
      <c r="D17" s="116">
        <v>1</v>
      </c>
      <c r="E17" s="116">
        <v>1</v>
      </c>
      <c r="F17" s="115">
        <v>1</v>
      </c>
      <c r="G17" s="121">
        <v>0</v>
      </c>
      <c r="H17" s="122">
        <v>1</v>
      </c>
      <c r="I17" s="118">
        <v>0</v>
      </c>
      <c r="J17" s="121">
        <v>0</v>
      </c>
      <c r="K17" s="123">
        <v>0</v>
      </c>
      <c r="L17" s="115">
        <v>1</v>
      </c>
      <c r="M17" s="121">
        <v>1</v>
      </c>
      <c r="N17" s="122">
        <v>0</v>
      </c>
      <c r="O17" s="118">
        <v>0</v>
      </c>
      <c r="P17" s="121">
        <v>0</v>
      </c>
      <c r="Q17" s="123">
        <v>0</v>
      </c>
      <c r="R17" s="115">
        <v>0</v>
      </c>
      <c r="S17" s="121">
        <v>0</v>
      </c>
      <c r="T17" s="122">
        <v>0</v>
      </c>
      <c r="U17" s="120"/>
      <c r="V17" s="115">
        <v>1</v>
      </c>
      <c r="W17" s="121">
        <v>1</v>
      </c>
      <c r="X17" s="121">
        <v>0</v>
      </c>
      <c r="Y17" s="121">
        <v>0</v>
      </c>
      <c r="Z17" s="121">
        <v>0</v>
      </c>
      <c r="AA17" s="122">
        <v>0</v>
      </c>
      <c r="AB17" s="120"/>
      <c r="AC17" s="115">
        <v>175</v>
      </c>
      <c r="AD17" s="116">
        <v>92</v>
      </c>
      <c r="AE17" s="116">
        <v>83</v>
      </c>
      <c r="AF17" s="115">
        <v>39</v>
      </c>
      <c r="AG17" s="121">
        <v>24</v>
      </c>
      <c r="AH17" s="122">
        <v>15</v>
      </c>
      <c r="AI17" s="115">
        <v>53</v>
      </c>
      <c r="AJ17" s="121">
        <v>26</v>
      </c>
      <c r="AK17" s="122">
        <v>27</v>
      </c>
      <c r="AL17" s="115">
        <v>64</v>
      </c>
      <c r="AM17" s="121">
        <v>32</v>
      </c>
      <c r="AN17" s="122">
        <v>32</v>
      </c>
      <c r="AO17" s="115">
        <v>8</v>
      </c>
      <c r="AP17" s="121">
        <v>3</v>
      </c>
      <c r="AQ17" s="122">
        <v>5</v>
      </c>
      <c r="AR17" s="115">
        <v>11</v>
      </c>
      <c r="AS17" s="121">
        <v>7</v>
      </c>
      <c r="AT17" s="122">
        <v>4</v>
      </c>
      <c r="AU17" s="120"/>
      <c r="AV17" s="124">
        <v>296644</v>
      </c>
      <c r="AW17" s="121"/>
      <c r="AX17" s="122"/>
      <c r="AY17" s="124">
        <v>126113</v>
      </c>
      <c r="AZ17" s="121"/>
      <c r="BA17" s="122"/>
      <c r="BB17" s="124">
        <v>42499</v>
      </c>
      <c r="BC17" s="121"/>
      <c r="BD17" s="122"/>
      <c r="BE17" s="124">
        <v>93746</v>
      </c>
      <c r="BF17" s="121"/>
      <c r="BG17" s="122"/>
      <c r="BH17" s="124">
        <v>15295</v>
      </c>
      <c r="BI17" s="121"/>
      <c r="BJ17" s="122"/>
      <c r="BK17" s="124">
        <v>18991</v>
      </c>
      <c r="BL17" s="121"/>
      <c r="BM17" s="122"/>
    </row>
    <row r="18" spans="2:65" x14ac:dyDescent="0.25">
      <c r="B18" s="110">
        <v>43899</v>
      </c>
      <c r="C18" s="115">
        <v>2243</v>
      </c>
      <c r="D18" s="116">
        <v>983</v>
      </c>
      <c r="E18" s="116">
        <v>1260</v>
      </c>
      <c r="F18" s="115">
        <v>861</v>
      </c>
      <c r="G18" s="121">
        <v>368</v>
      </c>
      <c r="H18" s="122">
        <v>493</v>
      </c>
      <c r="I18" s="118">
        <v>396</v>
      </c>
      <c r="J18" s="121">
        <v>192</v>
      </c>
      <c r="K18" s="123">
        <v>204</v>
      </c>
      <c r="L18" s="115">
        <v>732</v>
      </c>
      <c r="M18" s="121">
        <v>310</v>
      </c>
      <c r="N18" s="122">
        <v>422</v>
      </c>
      <c r="O18" s="118">
        <v>139</v>
      </c>
      <c r="P18" s="121">
        <v>68</v>
      </c>
      <c r="Q18" s="123">
        <v>71</v>
      </c>
      <c r="R18" s="115">
        <v>115</v>
      </c>
      <c r="S18" s="121">
        <v>45</v>
      </c>
      <c r="T18" s="122">
        <v>70</v>
      </c>
      <c r="U18" s="120"/>
      <c r="V18" s="115">
        <v>607</v>
      </c>
      <c r="W18" s="121">
        <v>185</v>
      </c>
      <c r="X18" s="121">
        <v>147</v>
      </c>
      <c r="Y18" s="121">
        <v>137</v>
      </c>
      <c r="Z18" s="121">
        <v>57</v>
      </c>
      <c r="AA18" s="122">
        <v>81</v>
      </c>
      <c r="AB18" s="120"/>
      <c r="AC18" s="115">
        <v>349</v>
      </c>
      <c r="AD18" s="116">
        <v>150</v>
      </c>
      <c r="AE18" s="116">
        <v>199</v>
      </c>
      <c r="AF18" s="115">
        <v>94</v>
      </c>
      <c r="AG18" s="121">
        <v>41</v>
      </c>
      <c r="AH18" s="122">
        <v>53</v>
      </c>
      <c r="AI18" s="115">
        <v>89</v>
      </c>
      <c r="AJ18" s="121">
        <v>40</v>
      </c>
      <c r="AK18" s="122">
        <v>49</v>
      </c>
      <c r="AL18" s="115">
        <v>77</v>
      </c>
      <c r="AM18" s="121">
        <v>36</v>
      </c>
      <c r="AN18" s="122">
        <v>41</v>
      </c>
      <c r="AO18" s="115">
        <v>15</v>
      </c>
      <c r="AP18" s="121">
        <v>5</v>
      </c>
      <c r="AQ18" s="122">
        <v>10</v>
      </c>
      <c r="AR18" s="115">
        <v>74</v>
      </c>
      <c r="AS18" s="121">
        <v>28</v>
      </c>
      <c r="AT18" s="122">
        <v>46</v>
      </c>
      <c r="AU18" s="120"/>
      <c r="AV18" s="124">
        <v>297880</v>
      </c>
      <c r="AW18" s="121"/>
      <c r="AX18" s="122"/>
      <c r="AY18" s="124">
        <v>126692</v>
      </c>
      <c r="AZ18" s="121"/>
      <c r="BA18" s="122"/>
      <c r="BB18" s="124">
        <v>42750</v>
      </c>
      <c r="BC18" s="121"/>
      <c r="BD18" s="122"/>
      <c r="BE18" s="124">
        <v>94058</v>
      </c>
      <c r="BF18" s="121"/>
      <c r="BG18" s="122"/>
      <c r="BH18" s="124">
        <v>15389</v>
      </c>
      <c r="BI18" s="121"/>
      <c r="BJ18" s="122"/>
      <c r="BK18" s="124">
        <v>18991</v>
      </c>
      <c r="BL18" s="121"/>
      <c r="BM18" s="122"/>
    </row>
    <row r="19" spans="2:65" x14ac:dyDescent="0.25">
      <c r="B19" s="110">
        <v>43900</v>
      </c>
      <c r="C19" s="115">
        <v>1970</v>
      </c>
      <c r="D19" s="116">
        <v>886</v>
      </c>
      <c r="E19" s="116">
        <v>1084</v>
      </c>
      <c r="F19" s="115">
        <v>741</v>
      </c>
      <c r="G19" s="121">
        <v>328</v>
      </c>
      <c r="H19" s="122">
        <v>413</v>
      </c>
      <c r="I19" s="118">
        <v>305</v>
      </c>
      <c r="J19" s="121">
        <v>135</v>
      </c>
      <c r="K19" s="123">
        <v>170</v>
      </c>
      <c r="L19" s="115">
        <v>683</v>
      </c>
      <c r="M19" s="121">
        <v>312</v>
      </c>
      <c r="N19" s="122">
        <v>371</v>
      </c>
      <c r="O19" s="118">
        <v>125</v>
      </c>
      <c r="P19" s="121">
        <v>60</v>
      </c>
      <c r="Q19" s="123">
        <v>65</v>
      </c>
      <c r="R19" s="115">
        <v>116</v>
      </c>
      <c r="S19" s="121">
        <v>51</v>
      </c>
      <c r="T19" s="122">
        <v>65</v>
      </c>
      <c r="U19" s="120"/>
      <c r="V19" s="115">
        <v>477</v>
      </c>
      <c r="W19" s="121">
        <v>164</v>
      </c>
      <c r="X19" s="121">
        <v>108</v>
      </c>
      <c r="Y19" s="121">
        <v>111</v>
      </c>
      <c r="Z19" s="121">
        <v>17</v>
      </c>
      <c r="AA19" s="122">
        <v>77</v>
      </c>
      <c r="AB19" s="120"/>
      <c r="AC19" s="115">
        <v>319</v>
      </c>
      <c r="AD19" s="116">
        <v>144</v>
      </c>
      <c r="AE19" s="116">
        <v>175</v>
      </c>
      <c r="AF19" s="115">
        <v>122</v>
      </c>
      <c r="AG19" s="121">
        <v>55</v>
      </c>
      <c r="AH19" s="122">
        <v>67</v>
      </c>
      <c r="AI19" s="115">
        <v>75</v>
      </c>
      <c r="AJ19" s="121">
        <v>33</v>
      </c>
      <c r="AK19" s="122">
        <v>42</v>
      </c>
      <c r="AL19" s="115">
        <v>57</v>
      </c>
      <c r="AM19" s="121">
        <v>29</v>
      </c>
      <c r="AN19" s="122">
        <v>28</v>
      </c>
      <c r="AO19" s="115">
        <v>16</v>
      </c>
      <c r="AP19" s="121">
        <v>12</v>
      </c>
      <c r="AQ19" s="122">
        <v>4</v>
      </c>
      <c r="AR19" s="115">
        <v>49</v>
      </c>
      <c r="AS19" s="121">
        <v>15</v>
      </c>
      <c r="AT19" s="122">
        <v>34</v>
      </c>
      <c r="AU19" s="120"/>
      <c r="AV19" s="124">
        <v>297824</v>
      </c>
      <c r="AW19" s="121"/>
      <c r="AX19" s="122"/>
      <c r="AY19" s="124">
        <v>126570</v>
      </c>
      <c r="AZ19" s="121"/>
      <c r="BA19" s="122"/>
      <c r="BB19" s="124">
        <v>42875</v>
      </c>
      <c r="BC19" s="121"/>
      <c r="BD19" s="122"/>
      <c r="BE19" s="124">
        <v>94053</v>
      </c>
      <c r="BF19" s="121"/>
      <c r="BG19" s="122"/>
      <c r="BH19" s="124">
        <v>15449</v>
      </c>
      <c r="BI19" s="121"/>
      <c r="BJ19" s="122"/>
      <c r="BK19" s="124">
        <v>18877</v>
      </c>
      <c r="BL19" s="121"/>
      <c r="BM19" s="122"/>
    </row>
    <row r="20" spans="2:65" x14ac:dyDescent="0.25">
      <c r="B20" s="110">
        <v>43901</v>
      </c>
      <c r="C20" s="115">
        <v>1755</v>
      </c>
      <c r="D20" s="116">
        <v>784</v>
      </c>
      <c r="E20" s="116">
        <v>971</v>
      </c>
      <c r="F20" s="115">
        <v>657</v>
      </c>
      <c r="G20" s="121">
        <v>290</v>
      </c>
      <c r="H20" s="122">
        <v>367</v>
      </c>
      <c r="I20" s="118">
        <v>247</v>
      </c>
      <c r="J20" s="121">
        <v>112</v>
      </c>
      <c r="K20" s="123">
        <v>135</v>
      </c>
      <c r="L20" s="115">
        <v>665</v>
      </c>
      <c r="M20" s="121">
        <v>300</v>
      </c>
      <c r="N20" s="122">
        <v>365</v>
      </c>
      <c r="O20" s="118">
        <v>93</v>
      </c>
      <c r="P20" s="121">
        <v>41</v>
      </c>
      <c r="Q20" s="123">
        <v>52</v>
      </c>
      <c r="R20" s="115">
        <v>93</v>
      </c>
      <c r="S20" s="121">
        <v>41</v>
      </c>
      <c r="T20" s="122">
        <v>52</v>
      </c>
      <c r="U20" s="120"/>
      <c r="V20" s="115">
        <v>438</v>
      </c>
      <c r="W20" s="121">
        <v>131</v>
      </c>
      <c r="X20" s="121">
        <v>93</v>
      </c>
      <c r="Y20" s="121">
        <v>94</v>
      </c>
      <c r="Z20" s="121">
        <v>55</v>
      </c>
      <c r="AA20" s="122">
        <v>65</v>
      </c>
      <c r="AB20" s="120"/>
      <c r="AC20" s="115">
        <v>287</v>
      </c>
      <c r="AD20" s="116">
        <v>129</v>
      </c>
      <c r="AE20" s="116">
        <v>158</v>
      </c>
      <c r="AF20" s="115">
        <v>100</v>
      </c>
      <c r="AG20" s="121">
        <v>45</v>
      </c>
      <c r="AH20" s="122">
        <v>55</v>
      </c>
      <c r="AI20" s="115">
        <v>58</v>
      </c>
      <c r="AJ20" s="121">
        <v>22</v>
      </c>
      <c r="AK20" s="122">
        <v>36</v>
      </c>
      <c r="AL20" s="115">
        <v>41</v>
      </c>
      <c r="AM20" s="121">
        <v>18</v>
      </c>
      <c r="AN20" s="122">
        <v>23</v>
      </c>
      <c r="AO20" s="115">
        <v>29</v>
      </c>
      <c r="AP20" s="121">
        <v>24</v>
      </c>
      <c r="AQ20" s="122">
        <v>5</v>
      </c>
      <c r="AR20" s="115">
        <v>59</v>
      </c>
      <c r="AS20" s="121">
        <v>20</v>
      </c>
      <c r="AT20" s="122">
        <v>39</v>
      </c>
      <c r="AU20" s="120"/>
      <c r="AV20" s="124">
        <v>298133</v>
      </c>
      <c r="AW20" s="121"/>
      <c r="AX20" s="122"/>
      <c r="AY20" s="124">
        <v>126503</v>
      </c>
      <c r="AZ20" s="121"/>
      <c r="BA20" s="122"/>
      <c r="BB20" s="124">
        <v>42985</v>
      </c>
      <c r="BC20" s="121"/>
      <c r="BD20" s="122"/>
      <c r="BE20" s="124">
        <v>94353</v>
      </c>
      <c r="BF20" s="121"/>
      <c r="BG20" s="122"/>
      <c r="BH20" s="124">
        <v>15436</v>
      </c>
      <c r="BI20" s="121"/>
      <c r="BJ20" s="122"/>
      <c r="BK20" s="124">
        <v>18856</v>
      </c>
      <c r="BL20" s="121"/>
      <c r="BM20" s="122"/>
    </row>
    <row r="21" spans="2:65" x14ac:dyDescent="0.25">
      <c r="B21" s="110">
        <v>43902</v>
      </c>
      <c r="C21" s="115">
        <v>1675</v>
      </c>
      <c r="D21" s="116">
        <v>768</v>
      </c>
      <c r="E21" s="116">
        <v>907</v>
      </c>
      <c r="F21" s="115">
        <v>632</v>
      </c>
      <c r="G21" s="121">
        <v>268</v>
      </c>
      <c r="H21" s="122">
        <v>364</v>
      </c>
      <c r="I21" s="118">
        <v>260</v>
      </c>
      <c r="J21" s="121">
        <v>134</v>
      </c>
      <c r="K21" s="123">
        <v>126</v>
      </c>
      <c r="L21" s="115">
        <v>602</v>
      </c>
      <c r="M21" s="121">
        <v>285</v>
      </c>
      <c r="N21" s="122">
        <v>317</v>
      </c>
      <c r="O21" s="118">
        <v>100</v>
      </c>
      <c r="P21" s="121">
        <v>46</v>
      </c>
      <c r="Q21" s="123">
        <v>54</v>
      </c>
      <c r="R21" s="115">
        <v>81</v>
      </c>
      <c r="S21" s="121">
        <v>35</v>
      </c>
      <c r="T21" s="122">
        <v>46</v>
      </c>
      <c r="U21" s="120"/>
      <c r="V21" s="115">
        <v>544</v>
      </c>
      <c r="W21" s="121">
        <v>177</v>
      </c>
      <c r="X21" s="121">
        <v>126</v>
      </c>
      <c r="Y21" s="121">
        <v>183</v>
      </c>
      <c r="Z21" s="121">
        <v>24</v>
      </c>
      <c r="AA21" s="122">
        <v>34</v>
      </c>
      <c r="AB21" s="120"/>
      <c r="AC21" s="115">
        <v>298</v>
      </c>
      <c r="AD21" s="116">
        <v>158</v>
      </c>
      <c r="AE21" s="116">
        <v>140</v>
      </c>
      <c r="AF21" s="115">
        <v>136</v>
      </c>
      <c r="AG21" s="121">
        <v>66</v>
      </c>
      <c r="AH21" s="122">
        <v>70</v>
      </c>
      <c r="AI21" s="115">
        <v>85</v>
      </c>
      <c r="AJ21" s="121">
        <v>48</v>
      </c>
      <c r="AK21" s="122">
        <v>37</v>
      </c>
      <c r="AL21" s="115">
        <v>56</v>
      </c>
      <c r="AM21" s="121">
        <v>29</v>
      </c>
      <c r="AN21" s="122">
        <v>27</v>
      </c>
      <c r="AO21" s="115">
        <v>14</v>
      </c>
      <c r="AP21" s="121">
        <v>9</v>
      </c>
      <c r="AQ21" s="122">
        <v>5</v>
      </c>
      <c r="AR21" s="115">
        <v>7</v>
      </c>
      <c r="AS21" s="121">
        <v>6</v>
      </c>
      <c r="AT21" s="122">
        <v>1</v>
      </c>
      <c r="AU21" s="120"/>
      <c r="AV21" s="124">
        <v>298253</v>
      </c>
      <c r="AW21" s="121"/>
      <c r="AX21" s="122"/>
      <c r="AY21" s="124">
        <v>126496</v>
      </c>
      <c r="AZ21" s="121"/>
      <c r="BA21" s="122"/>
      <c r="BB21" s="124">
        <v>43136</v>
      </c>
      <c r="BC21" s="121"/>
      <c r="BD21" s="122"/>
      <c r="BE21" s="124">
        <v>94373</v>
      </c>
      <c r="BF21" s="121"/>
      <c r="BG21" s="122"/>
      <c r="BH21" s="124">
        <v>15404</v>
      </c>
      <c r="BI21" s="121"/>
      <c r="BJ21" s="122"/>
      <c r="BK21" s="124">
        <v>18844</v>
      </c>
      <c r="BL21" s="121"/>
      <c r="BM21" s="122"/>
    </row>
    <row r="22" spans="2:65" x14ac:dyDescent="0.25">
      <c r="B22" s="110">
        <v>43903</v>
      </c>
      <c r="C22" s="115">
        <v>1551</v>
      </c>
      <c r="D22" s="116">
        <v>697</v>
      </c>
      <c r="E22" s="116">
        <v>854</v>
      </c>
      <c r="F22" s="115">
        <v>518</v>
      </c>
      <c r="G22" s="121">
        <v>232</v>
      </c>
      <c r="H22" s="122">
        <v>286</v>
      </c>
      <c r="I22" s="118">
        <v>247</v>
      </c>
      <c r="J22" s="121">
        <v>109</v>
      </c>
      <c r="K22" s="123">
        <v>138</v>
      </c>
      <c r="L22" s="115">
        <v>615</v>
      </c>
      <c r="M22" s="121">
        <v>269</v>
      </c>
      <c r="N22" s="122">
        <v>346</v>
      </c>
      <c r="O22" s="118">
        <v>76</v>
      </c>
      <c r="P22" s="121">
        <v>44</v>
      </c>
      <c r="Q22" s="123">
        <v>32</v>
      </c>
      <c r="R22" s="115">
        <v>95</v>
      </c>
      <c r="S22" s="121">
        <v>43</v>
      </c>
      <c r="T22" s="122">
        <v>52</v>
      </c>
      <c r="U22" s="120"/>
      <c r="V22" s="115">
        <v>339</v>
      </c>
      <c r="W22" s="121">
        <v>126</v>
      </c>
      <c r="X22" s="121">
        <v>97</v>
      </c>
      <c r="Y22" s="121">
        <v>77</v>
      </c>
      <c r="Z22" s="121">
        <v>20</v>
      </c>
      <c r="AA22" s="122">
        <v>19</v>
      </c>
      <c r="AB22" s="120"/>
      <c r="AC22" s="115">
        <v>252</v>
      </c>
      <c r="AD22" s="116">
        <v>111</v>
      </c>
      <c r="AE22" s="116">
        <v>141</v>
      </c>
      <c r="AF22" s="115">
        <v>111</v>
      </c>
      <c r="AG22" s="121">
        <v>43</v>
      </c>
      <c r="AH22" s="122">
        <v>68</v>
      </c>
      <c r="AI22" s="115">
        <v>65</v>
      </c>
      <c r="AJ22" s="121">
        <v>33</v>
      </c>
      <c r="AK22" s="122">
        <v>32</v>
      </c>
      <c r="AL22" s="115">
        <v>48</v>
      </c>
      <c r="AM22" s="121">
        <v>21</v>
      </c>
      <c r="AN22" s="122">
        <v>27</v>
      </c>
      <c r="AO22" s="115">
        <v>10</v>
      </c>
      <c r="AP22" s="121">
        <v>4</v>
      </c>
      <c r="AQ22" s="122">
        <v>6</v>
      </c>
      <c r="AR22" s="115">
        <v>18</v>
      </c>
      <c r="AS22" s="121">
        <v>10</v>
      </c>
      <c r="AT22" s="122">
        <v>8</v>
      </c>
      <c r="AU22" s="120"/>
      <c r="AV22" s="124">
        <v>298654</v>
      </c>
      <c r="AW22" s="121"/>
      <c r="AX22" s="122"/>
      <c r="AY22" s="124">
        <v>126568</v>
      </c>
      <c r="AZ22" s="121"/>
      <c r="BA22" s="122"/>
      <c r="BB22" s="124">
        <v>43160</v>
      </c>
      <c r="BC22" s="121"/>
      <c r="BD22" s="122"/>
      <c r="BE22" s="124">
        <v>94657</v>
      </c>
      <c r="BF22" s="121"/>
      <c r="BG22" s="122"/>
      <c r="BH22" s="124">
        <v>15427</v>
      </c>
      <c r="BI22" s="121"/>
      <c r="BJ22" s="122"/>
      <c r="BK22" s="124">
        <v>18842</v>
      </c>
      <c r="BL22" s="121"/>
      <c r="BM22" s="122"/>
    </row>
    <row r="23" spans="2:65" x14ac:dyDescent="0.25">
      <c r="B23" s="110">
        <v>43904</v>
      </c>
      <c r="C23" s="115">
        <v>14</v>
      </c>
      <c r="D23" s="116">
        <v>7</v>
      </c>
      <c r="E23" s="116">
        <v>7</v>
      </c>
      <c r="F23" s="115">
        <v>6</v>
      </c>
      <c r="G23" s="121">
        <v>3</v>
      </c>
      <c r="H23" s="122">
        <v>3</v>
      </c>
      <c r="I23" s="118">
        <v>0</v>
      </c>
      <c r="J23" s="121">
        <v>0</v>
      </c>
      <c r="K23" s="123">
        <v>0</v>
      </c>
      <c r="L23" s="115">
        <v>8</v>
      </c>
      <c r="M23" s="121">
        <v>4</v>
      </c>
      <c r="N23" s="122">
        <v>4</v>
      </c>
      <c r="O23" s="118">
        <v>0</v>
      </c>
      <c r="P23" s="121">
        <v>0</v>
      </c>
      <c r="Q23" s="123">
        <v>0</v>
      </c>
      <c r="R23" s="115">
        <v>0</v>
      </c>
      <c r="S23" s="121">
        <v>0</v>
      </c>
      <c r="T23" s="122">
        <v>0</v>
      </c>
      <c r="U23" s="120"/>
      <c r="V23" s="115">
        <v>0</v>
      </c>
      <c r="W23" s="121">
        <v>0</v>
      </c>
      <c r="X23" s="121">
        <v>0</v>
      </c>
      <c r="Y23" s="121">
        <v>0</v>
      </c>
      <c r="Z23" s="121">
        <v>0</v>
      </c>
      <c r="AA23" s="122">
        <v>0</v>
      </c>
      <c r="AB23" s="120"/>
      <c r="AC23" s="115">
        <v>12</v>
      </c>
      <c r="AD23" s="116">
        <v>7</v>
      </c>
      <c r="AE23" s="116">
        <v>5</v>
      </c>
      <c r="AF23" s="115">
        <v>4</v>
      </c>
      <c r="AG23" s="121">
        <v>2</v>
      </c>
      <c r="AH23" s="122">
        <v>2</v>
      </c>
      <c r="AI23" s="115">
        <v>4</v>
      </c>
      <c r="AJ23" s="121">
        <v>2</v>
      </c>
      <c r="AK23" s="122">
        <v>2</v>
      </c>
      <c r="AL23" s="115">
        <v>2</v>
      </c>
      <c r="AM23" s="121">
        <v>1</v>
      </c>
      <c r="AN23" s="122">
        <v>1</v>
      </c>
      <c r="AO23" s="115">
        <v>2</v>
      </c>
      <c r="AP23" s="121">
        <v>2</v>
      </c>
      <c r="AQ23" s="122">
        <v>0</v>
      </c>
      <c r="AR23" s="115">
        <v>0</v>
      </c>
      <c r="AS23" s="121">
        <v>0</v>
      </c>
      <c r="AT23" s="122">
        <v>0</v>
      </c>
      <c r="AU23" s="120"/>
      <c r="AV23" s="124">
        <v>298654</v>
      </c>
      <c r="AW23" s="121"/>
      <c r="AX23" s="122"/>
      <c r="AY23" s="124">
        <v>126568</v>
      </c>
      <c r="AZ23" s="121"/>
      <c r="BA23" s="122"/>
      <c r="BB23" s="124">
        <v>43160</v>
      </c>
      <c r="BC23" s="121"/>
      <c r="BD23" s="122"/>
      <c r="BE23" s="124">
        <v>94657</v>
      </c>
      <c r="BF23" s="121"/>
      <c r="BG23" s="122"/>
      <c r="BH23" s="124">
        <v>15427</v>
      </c>
      <c r="BI23" s="121"/>
      <c r="BJ23" s="122"/>
      <c r="BK23" s="124">
        <v>18842</v>
      </c>
      <c r="BL23" s="121"/>
      <c r="BM23" s="122"/>
    </row>
    <row r="24" spans="2:65" x14ac:dyDescent="0.25">
      <c r="B24" s="110">
        <v>43905</v>
      </c>
      <c r="C24" s="115">
        <v>3</v>
      </c>
      <c r="D24" s="116">
        <v>2</v>
      </c>
      <c r="E24" s="116">
        <v>1</v>
      </c>
      <c r="F24" s="115">
        <v>1</v>
      </c>
      <c r="G24" s="121">
        <v>1</v>
      </c>
      <c r="H24" s="122">
        <v>0</v>
      </c>
      <c r="I24" s="118">
        <v>0</v>
      </c>
      <c r="J24" s="121">
        <v>0</v>
      </c>
      <c r="K24" s="123">
        <v>0</v>
      </c>
      <c r="L24" s="115">
        <v>0</v>
      </c>
      <c r="M24" s="121">
        <v>0</v>
      </c>
      <c r="N24" s="122">
        <v>0</v>
      </c>
      <c r="O24" s="118">
        <v>2</v>
      </c>
      <c r="P24" s="121">
        <v>1</v>
      </c>
      <c r="Q24" s="123">
        <v>1</v>
      </c>
      <c r="R24" s="115">
        <v>0</v>
      </c>
      <c r="S24" s="121">
        <v>0</v>
      </c>
      <c r="T24" s="122">
        <v>0</v>
      </c>
      <c r="U24" s="120"/>
      <c r="V24" s="115">
        <v>0</v>
      </c>
      <c r="W24" s="121">
        <v>0</v>
      </c>
      <c r="X24" s="121">
        <v>0</v>
      </c>
      <c r="Y24" s="121">
        <v>0</v>
      </c>
      <c r="Z24" s="121">
        <v>0</v>
      </c>
      <c r="AA24" s="122">
        <v>0</v>
      </c>
      <c r="AB24" s="120"/>
      <c r="AC24" s="115">
        <v>139</v>
      </c>
      <c r="AD24" s="116">
        <v>62</v>
      </c>
      <c r="AE24" s="116">
        <v>77</v>
      </c>
      <c r="AF24" s="115">
        <v>25</v>
      </c>
      <c r="AG24" s="121">
        <v>15</v>
      </c>
      <c r="AH24" s="122">
        <v>10</v>
      </c>
      <c r="AI24" s="115">
        <v>45</v>
      </c>
      <c r="AJ24" s="121">
        <v>20</v>
      </c>
      <c r="AK24" s="122">
        <v>25</v>
      </c>
      <c r="AL24" s="115">
        <v>55</v>
      </c>
      <c r="AM24" s="121">
        <v>24</v>
      </c>
      <c r="AN24" s="122">
        <v>31</v>
      </c>
      <c r="AO24" s="115">
        <v>8</v>
      </c>
      <c r="AP24" s="121">
        <v>3</v>
      </c>
      <c r="AQ24" s="122">
        <v>5</v>
      </c>
      <c r="AR24" s="115">
        <v>6</v>
      </c>
      <c r="AS24" s="121">
        <v>0</v>
      </c>
      <c r="AT24" s="122">
        <v>6</v>
      </c>
      <c r="AU24" s="120"/>
      <c r="AV24" s="124">
        <v>298654</v>
      </c>
      <c r="AW24" s="121"/>
      <c r="AX24" s="122"/>
      <c r="AY24" s="124">
        <v>126568</v>
      </c>
      <c r="AZ24" s="121"/>
      <c r="BA24" s="122"/>
      <c r="BB24" s="124">
        <v>43160</v>
      </c>
      <c r="BC24" s="121"/>
      <c r="BD24" s="122"/>
      <c r="BE24" s="124">
        <v>94657</v>
      </c>
      <c r="BF24" s="121"/>
      <c r="BG24" s="122"/>
      <c r="BH24" s="124">
        <v>15427</v>
      </c>
      <c r="BI24" s="121"/>
      <c r="BJ24" s="122"/>
      <c r="BK24" s="124">
        <v>18842</v>
      </c>
      <c r="BL24" s="121"/>
      <c r="BM24" s="122"/>
    </row>
    <row r="25" spans="2:65" x14ac:dyDescent="0.25">
      <c r="B25" s="110">
        <v>43906</v>
      </c>
      <c r="C25" s="115">
        <v>1604</v>
      </c>
      <c r="D25" s="116">
        <v>765</v>
      </c>
      <c r="E25" s="116">
        <v>839</v>
      </c>
      <c r="F25" s="115">
        <v>529</v>
      </c>
      <c r="G25" s="125">
        <v>275</v>
      </c>
      <c r="H25" s="126">
        <v>254</v>
      </c>
      <c r="I25" s="118">
        <v>206</v>
      </c>
      <c r="J25" s="125">
        <v>109</v>
      </c>
      <c r="K25" s="127">
        <v>97</v>
      </c>
      <c r="L25" s="115">
        <v>576</v>
      </c>
      <c r="M25" s="125">
        <v>240</v>
      </c>
      <c r="N25" s="126">
        <v>336</v>
      </c>
      <c r="O25" s="118">
        <v>134</v>
      </c>
      <c r="P25" s="125">
        <v>78</v>
      </c>
      <c r="Q25" s="127">
        <v>56</v>
      </c>
      <c r="R25" s="115">
        <v>159</v>
      </c>
      <c r="S25" s="125">
        <v>63</v>
      </c>
      <c r="T25" s="126">
        <v>96</v>
      </c>
      <c r="U25" s="128"/>
      <c r="V25" s="115">
        <v>312</v>
      </c>
      <c r="W25" s="125">
        <v>101</v>
      </c>
      <c r="X25" s="125">
        <v>71</v>
      </c>
      <c r="Y25" s="125">
        <v>96</v>
      </c>
      <c r="Z25" s="125">
        <v>13</v>
      </c>
      <c r="AA25" s="126">
        <v>31</v>
      </c>
      <c r="AB25" s="128"/>
      <c r="AC25" s="115">
        <v>235</v>
      </c>
      <c r="AD25" s="116">
        <v>117</v>
      </c>
      <c r="AE25" s="116">
        <v>118</v>
      </c>
      <c r="AF25" s="115">
        <v>94</v>
      </c>
      <c r="AG25" s="125">
        <v>48</v>
      </c>
      <c r="AH25" s="122">
        <v>46</v>
      </c>
      <c r="AI25" s="115">
        <v>51</v>
      </c>
      <c r="AJ25" s="125">
        <v>23</v>
      </c>
      <c r="AK25" s="122">
        <v>28</v>
      </c>
      <c r="AL25" s="115">
        <v>59</v>
      </c>
      <c r="AM25" s="125">
        <v>30</v>
      </c>
      <c r="AN25" s="122">
        <v>29</v>
      </c>
      <c r="AO25" s="115">
        <v>6</v>
      </c>
      <c r="AP25" s="125">
        <v>3</v>
      </c>
      <c r="AQ25" s="122">
        <v>3</v>
      </c>
      <c r="AR25" s="115">
        <v>25</v>
      </c>
      <c r="AS25" s="125">
        <v>13</v>
      </c>
      <c r="AT25" s="122">
        <v>12</v>
      </c>
      <c r="AU25" s="128"/>
      <c r="AV25" s="124">
        <v>300636</v>
      </c>
      <c r="AW25" s="125"/>
      <c r="AX25" s="122"/>
      <c r="AY25" s="124">
        <v>127081</v>
      </c>
      <c r="AZ25" s="125"/>
      <c r="BA25" s="122"/>
      <c r="BB25" s="124">
        <v>43498</v>
      </c>
      <c r="BC25" s="125"/>
      <c r="BD25" s="122"/>
      <c r="BE25" s="124">
        <v>95585</v>
      </c>
      <c r="BF25" s="125"/>
      <c r="BG25" s="122"/>
      <c r="BH25" s="124">
        <v>15569</v>
      </c>
      <c r="BI25" s="125"/>
      <c r="BJ25" s="122"/>
      <c r="BK25" s="124">
        <v>18903</v>
      </c>
      <c r="BL25" s="125"/>
      <c r="BM25" s="122"/>
    </row>
    <row r="26" spans="2:65" x14ac:dyDescent="0.25">
      <c r="B26" s="110">
        <v>43907</v>
      </c>
      <c r="C26" s="115">
        <v>1612</v>
      </c>
      <c r="D26" s="116">
        <v>811</v>
      </c>
      <c r="E26" s="116">
        <v>801</v>
      </c>
      <c r="F26" s="115">
        <v>482</v>
      </c>
      <c r="G26" s="125">
        <v>225</v>
      </c>
      <c r="H26" s="126">
        <v>257</v>
      </c>
      <c r="I26" s="118">
        <v>200</v>
      </c>
      <c r="J26" s="125">
        <v>112</v>
      </c>
      <c r="K26" s="127">
        <v>88</v>
      </c>
      <c r="L26" s="115">
        <v>575</v>
      </c>
      <c r="M26" s="125">
        <v>296</v>
      </c>
      <c r="N26" s="126">
        <v>279</v>
      </c>
      <c r="O26" s="118">
        <v>154</v>
      </c>
      <c r="P26" s="125">
        <v>76</v>
      </c>
      <c r="Q26" s="127">
        <v>78</v>
      </c>
      <c r="R26" s="115">
        <v>201</v>
      </c>
      <c r="S26" s="125">
        <v>102</v>
      </c>
      <c r="T26" s="126">
        <v>99</v>
      </c>
      <c r="U26" s="128"/>
      <c r="V26" s="115">
        <v>334</v>
      </c>
      <c r="W26" s="125">
        <v>62</v>
      </c>
      <c r="X26" s="125">
        <v>125</v>
      </c>
      <c r="Y26" s="125">
        <v>115</v>
      </c>
      <c r="Z26" s="125">
        <v>18</v>
      </c>
      <c r="AA26" s="126">
        <v>14</v>
      </c>
      <c r="AB26" s="128"/>
      <c r="AC26" s="115">
        <v>250</v>
      </c>
      <c r="AD26" s="116">
        <v>109</v>
      </c>
      <c r="AE26" s="116">
        <v>141</v>
      </c>
      <c r="AF26" s="115">
        <v>63</v>
      </c>
      <c r="AG26" s="125">
        <v>33</v>
      </c>
      <c r="AH26" s="122">
        <v>30</v>
      </c>
      <c r="AI26" s="115">
        <v>75</v>
      </c>
      <c r="AJ26" s="125">
        <v>33</v>
      </c>
      <c r="AK26" s="122">
        <v>42</v>
      </c>
      <c r="AL26" s="115">
        <v>93</v>
      </c>
      <c r="AM26" s="125">
        <v>34</v>
      </c>
      <c r="AN26" s="122">
        <v>59</v>
      </c>
      <c r="AO26" s="115">
        <v>15</v>
      </c>
      <c r="AP26" s="125">
        <v>9</v>
      </c>
      <c r="AQ26" s="122">
        <v>6</v>
      </c>
      <c r="AR26" s="115">
        <v>4</v>
      </c>
      <c r="AS26" s="125">
        <v>0</v>
      </c>
      <c r="AT26" s="122">
        <v>4</v>
      </c>
      <c r="AU26" s="128"/>
      <c r="AV26" s="124">
        <v>301618</v>
      </c>
      <c r="AW26" s="125"/>
      <c r="AX26" s="122"/>
      <c r="AY26" s="124">
        <v>127265</v>
      </c>
      <c r="AZ26" s="125"/>
      <c r="BA26" s="122"/>
      <c r="BB26" s="124">
        <v>43500</v>
      </c>
      <c r="BC26" s="125"/>
      <c r="BD26" s="122"/>
      <c r="BE26" s="124">
        <v>96025</v>
      </c>
      <c r="BF26" s="125"/>
      <c r="BG26" s="122"/>
      <c r="BH26" s="124">
        <v>15686</v>
      </c>
      <c r="BI26" s="125"/>
      <c r="BJ26" s="122"/>
      <c r="BK26" s="124">
        <v>19142</v>
      </c>
      <c r="BL26" s="125"/>
      <c r="BM26" s="122"/>
    </row>
    <row r="27" spans="2:65" x14ac:dyDescent="0.25">
      <c r="B27" s="110">
        <v>43908</v>
      </c>
      <c r="C27" s="115">
        <v>2187</v>
      </c>
      <c r="D27" s="116">
        <v>1158</v>
      </c>
      <c r="E27" s="116">
        <v>1029</v>
      </c>
      <c r="F27" s="115">
        <v>696</v>
      </c>
      <c r="G27" s="125">
        <v>363</v>
      </c>
      <c r="H27" s="126">
        <v>333</v>
      </c>
      <c r="I27" s="118">
        <v>269</v>
      </c>
      <c r="J27" s="125">
        <v>173</v>
      </c>
      <c r="K27" s="127">
        <v>96</v>
      </c>
      <c r="L27" s="115">
        <v>729</v>
      </c>
      <c r="M27" s="125">
        <v>371</v>
      </c>
      <c r="N27" s="126">
        <v>358</v>
      </c>
      <c r="O27" s="118">
        <v>203</v>
      </c>
      <c r="P27" s="125">
        <v>128</v>
      </c>
      <c r="Q27" s="127">
        <v>75</v>
      </c>
      <c r="R27" s="115">
        <v>290</v>
      </c>
      <c r="S27" s="125">
        <v>123</v>
      </c>
      <c r="T27" s="126">
        <v>167</v>
      </c>
      <c r="U27" s="128"/>
      <c r="V27" s="115">
        <v>203</v>
      </c>
      <c r="W27" s="125">
        <v>48</v>
      </c>
      <c r="X27" s="125">
        <v>47</v>
      </c>
      <c r="Y27" s="125">
        <v>61</v>
      </c>
      <c r="Z27" s="125">
        <v>33</v>
      </c>
      <c r="AA27" s="126">
        <v>14</v>
      </c>
      <c r="AB27" s="128"/>
      <c r="AC27" s="115">
        <v>193</v>
      </c>
      <c r="AD27" s="116">
        <v>91</v>
      </c>
      <c r="AE27" s="116">
        <v>102</v>
      </c>
      <c r="AF27" s="115">
        <v>60</v>
      </c>
      <c r="AG27" s="125">
        <v>30</v>
      </c>
      <c r="AH27" s="122">
        <v>30</v>
      </c>
      <c r="AI27" s="115">
        <v>46</v>
      </c>
      <c r="AJ27" s="125">
        <v>28</v>
      </c>
      <c r="AK27" s="122">
        <v>18</v>
      </c>
      <c r="AL27" s="115">
        <v>61</v>
      </c>
      <c r="AM27" s="125">
        <v>21</v>
      </c>
      <c r="AN27" s="122">
        <v>40</v>
      </c>
      <c r="AO27" s="115">
        <v>6</v>
      </c>
      <c r="AP27" s="125">
        <v>0</v>
      </c>
      <c r="AQ27" s="122">
        <v>6</v>
      </c>
      <c r="AR27" s="115">
        <v>20</v>
      </c>
      <c r="AS27" s="125">
        <v>12</v>
      </c>
      <c r="AT27" s="122">
        <v>8</v>
      </c>
      <c r="AU27" s="128"/>
      <c r="AV27" s="124">
        <v>303080</v>
      </c>
      <c r="AW27" s="125"/>
      <c r="AX27" s="122"/>
      <c r="AY27" s="124">
        <v>127768</v>
      </c>
      <c r="AZ27" s="125"/>
      <c r="BA27" s="122"/>
      <c r="BB27" s="124">
        <v>43574</v>
      </c>
      <c r="BC27" s="125"/>
      <c r="BD27" s="122"/>
      <c r="BE27" s="124">
        <v>96540</v>
      </c>
      <c r="BF27" s="125"/>
      <c r="BG27" s="122"/>
      <c r="BH27" s="124">
        <v>15809</v>
      </c>
      <c r="BI27" s="125"/>
      <c r="BJ27" s="122"/>
      <c r="BK27" s="124">
        <v>19389</v>
      </c>
      <c r="BL27" s="125"/>
      <c r="BM27" s="122"/>
    </row>
    <row r="28" spans="2:65" x14ac:dyDescent="0.25">
      <c r="B28" s="110">
        <v>43909</v>
      </c>
      <c r="C28" s="115">
        <v>2410</v>
      </c>
      <c r="D28" s="116">
        <v>1318</v>
      </c>
      <c r="E28" s="116">
        <v>1092</v>
      </c>
      <c r="F28" s="115">
        <v>791</v>
      </c>
      <c r="G28" s="125">
        <v>462</v>
      </c>
      <c r="H28" s="126">
        <v>329</v>
      </c>
      <c r="I28" s="118">
        <v>257</v>
      </c>
      <c r="J28" s="125">
        <v>160</v>
      </c>
      <c r="K28" s="127">
        <v>97</v>
      </c>
      <c r="L28" s="115">
        <v>780</v>
      </c>
      <c r="M28" s="125">
        <v>418</v>
      </c>
      <c r="N28" s="126">
        <v>362</v>
      </c>
      <c r="O28" s="118">
        <v>210</v>
      </c>
      <c r="P28" s="125">
        <v>124</v>
      </c>
      <c r="Q28" s="127">
        <v>86</v>
      </c>
      <c r="R28" s="115">
        <v>372</v>
      </c>
      <c r="S28" s="125">
        <v>154</v>
      </c>
      <c r="T28" s="126">
        <v>218</v>
      </c>
      <c r="U28" s="128"/>
      <c r="V28" s="115">
        <v>127</v>
      </c>
      <c r="W28" s="125">
        <v>41</v>
      </c>
      <c r="X28" s="125">
        <v>36</v>
      </c>
      <c r="Y28" s="125">
        <v>23</v>
      </c>
      <c r="Z28" s="125">
        <v>21</v>
      </c>
      <c r="AA28" s="126">
        <v>6</v>
      </c>
      <c r="AB28" s="128"/>
      <c r="AC28" s="115">
        <v>127</v>
      </c>
      <c r="AD28" s="116">
        <v>53</v>
      </c>
      <c r="AE28" s="116">
        <v>74</v>
      </c>
      <c r="AF28" s="115">
        <v>39</v>
      </c>
      <c r="AG28" s="125">
        <v>15</v>
      </c>
      <c r="AH28" s="122">
        <v>24</v>
      </c>
      <c r="AI28" s="115">
        <v>45</v>
      </c>
      <c r="AJ28" s="125">
        <v>18</v>
      </c>
      <c r="AK28" s="122">
        <v>27</v>
      </c>
      <c r="AL28" s="115">
        <v>26</v>
      </c>
      <c r="AM28" s="125">
        <v>17</v>
      </c>
      <c r="AN28" s="122">
        <v>9</v>
      </c>
      <c r="AO28" s="115">
        <v>11</v>
      </c>
      <c r="AP28" s="125">
        <v>2</v>
      </c>
      <c r="AQ28" s="122">
        <v>9</v>
      </c>
      <c r="AR28" s="115">
        <v>6</v>
      </c>
      <c r="AS28" s="125">
        <v>1</v>
      </c>
      <c r="AT28" s="122">
        <v>5</v>
      </c>
      <c r="AU28" s="128"/>
      <c r="AV28" s="124">
        <v>305079</v>
      </c>
      <c r="AW28" s="125"/>
      <c r="AX28" s="122"/>
      <c r="AY28" s="124">
        <v>128415</v>
      </c>
      <c r="AZ28" s="125"/>
      <c r="BA28" s="122"/>
      <c r="BB28" s="124">
        <v>43848</v>
      </c>
      <c r="BC28" s="125"/>
      <c r="BD28" s="122"/>
      <c r="BE28" s="124">
        <v>97108</v>
      </c>
      <c r="BF28" s="125"/>
      <c r="BG28" s="122"/>
      <c r="BH28" s="124">
        <v>15979</v>
      </c>
      <c r="BI28" s="125"/>
      <c r="BJ28" s="122"/>
      <c r="BK28" s="124">
        <v>19729</v>
      </c>
      <c r="BL28" s="125"/>
      <c r="BM28" s="122"/>
    </row>
    <row r="29" spans="2:65" x14ac:dyDescent="0.25">
      <c r="B29" s="110">
        <v>43910</v>
      </c>
      <c r="C29" s="115">
        <v>2519</v>
      </c>
      <c r="D29" s="116">
        <v>1406</v>
      </c>
      <c r="E29" s="116">
        <v>1113</v>
      </c>
      <c r="F29" s="115">
        <v>915</v>
      </c>
      <c r="G29" s="125">
        <v>525</v>
      </c>
      <c r="H29" s="126">
        <v>390</v>
      </c>
      <c r="I29" s="118">
        <v>300</v>
      </c>
      <c r="J29" s="125">
        <v>169</v>
      </c>
      <c r="K29" s="127">
        <v>131</v>
      </c>
      <c r="L29" s="115">
        <v>742</v>
      </c>
      <c r="M29" s="125">
        <v>406</v>
      </c>
      <c r="N29" s="126">
        <v>336</v>
      </c>
      <c r="O29" s="118">
        <v>221</v>
      </c>
      <c r="P29" s="125">
        <v>161</v>
      </c>
      <c r="Q29" s="127">
        <v>60</v>
      </c>
      <c r="R29" s="115">
        <v>341</v>
      </c>
      <c r="S29" s="125">
        <v>145</v>
      </c>
      <c r="T29" s="126">
        <v>196</v>
      </c>
      <c r="U29" s="128"/>
      <c r="V29" s="115">
        <v>151</v>
      </c>
      <c r="W29" s="125">
        <v>35</v>
      </c>
      <c r="X29" s="125">
        <v>55</v>
      </c>
      <c r="Y29" s="125">
        <v>49</v>
      </c>
      <c r="Z29" s="125">
        <v>8</v>
      </c>
      <c r="AA29" s="126">
        <v>4</v>
      </c>
      <c r="AB29" s="128"/>
      <c r="AC29" s="115">
        <v>129</v>
      </c>
      <c r="AD29" s="116">
        <v>41</v>
      </c>
      <c r="AE29" s="116">
        <v>88</v>
      </c>
      <c r="AF29" s="115">
        <v>35</v>
      </c>
      <c r="AG29" s="125">
        <v>11</v>
      </c>
      <c r="AH29" s="122">
        <v>24</v>
      </c>
      <c r="AI29" s="115">
        <v>56</v>
      </c>
      <c r="AJ29" s="125">
        <v>19</v>
      </c>
      <c r="AK29" s="122">
        <v>37</v>
      </c>
      <c r="AL29" s="115">
        <v>28</v>
      </c>
      <c r="AM29" s="125">
        <v>8</v>
      </c>
      <c r="AN29" s="122">
        <v>20</v>
      </c>
      <c r="AO29" s="115">
        <v>3</v>
      </c>
      <c r="AP29" s="125">
        <v>0</v>
      </c>
      <c r="AQ29" s="122">
        <v>3</v>
      </c>
      <c r="AR29" s="115">
        <v>7</v>
      </c>
      <c r="AS29" s="125">
        <v>3</v>
      </c>
      <c r="AT29" s="122">
        <v>4</v>
      </c>
      <c r="AU29" s="128"/>
      <c r="AV29" s="124">
        <v>307464</v>
      </c>
      <c r="AW29" s="125"/>
      <c r="AX29" s="122"/>
      <c r="AY29" s="124">
        <v>129208</v>
      </c>
      <c r="AZ29" s="125"/>
      <c r="BA29" s="122"/>
      <c r="BB29" s="124">
        <v>44116</v>
      </c>
      <c r="BC29" s="125"/>
      <c r="BD29" s="122"/>
      <c r="BE29" s="124">
        <v>97831</v>
      </c>
      <c r="BF29" s="125"/>
      <c r="BG29" s="122"/>
      <c r="BH29" s="124">
        <v>16220</v>
      </c>
      <c r="BI29" s="125"/>
      <c r="BJ29" s="122"/>
      <c r="BK29" s="124">
        <v>20089</v>
      </c>
      <c r="BL29" s="125"/>
      <c r="BM29" s="122"/>
    </row>
    <row r="30" spans="2:65" x14ac:dyDescent="0.25">
      <c r="B30" s="110">
        <v>43911</v>
      </c>
      <c r="C30" s="115">
        <v>81</v>
      </c>
      <c r="D30" s="116">
        <v>42</v>
      </c>
      <c r="E30" s="116">
        <v>39</v>
      </c>
      <c r="F30" s="115">
        <v>29</v>
      </c>
      <c r="G30" s="125">
        <v>18</v>
      </c>
      <c r="H30" s="126">
        <v>11</v>
      </c>
      <c r="I30" s="118">
        <v>2</v>
      </c>
      <c r="J30" s="125">
        <v>2</v>
      </c>
      <c r="K30" s="127">
        <v>0</v>
      </c>
      <c r="L30" s="115">
        <v>43</v>
      </c>
      <c r="M30" s="125">
        <v>19</v>
      </c>
      <c r="N30" s="126">
        <v>24</v>
      </c>
      <c r="O30" s="118">
        <v>2</v>
      </c>
      <c r="P30" s="125">
        <v>0</v>
      </c>
      <c r="Q30" s="127">
        <v>2</v>
      </c>
      <c r="R30" s="115">
        <v>5</v>
      </c>
      <c r="S30" s="125">
        <v>3</v>
      </c>
      <c r="T30" s="126">
        <v>2</v>
      </c>
      <c r="U30" s="128"/>
      <c r="V30" s="115">
        <v>0</v>
      </c>
      <c r="W30" s="125">
        <v>0</v>
      </c>
      <c r="X30" s="125">
        <v>0</v>
      </c>
      <c r="Y30" s="125">
        <v>0</v>
      </c>
      <c r="Z30" s="125">
        <v>0</v>
      </c>
      <c r="AA30" s="126">
        <v>0</v>
      </c>
      <c r="AB30" s="128"/>
      <c r="AC30" s="115">
        <v>13</v>
      </c>
      <c r="AD30" s="116">
        <v>7</v>
      </c>
      <c r="AE30" s="116">
        <v>6</v>
      </c>
      <c r="AF30" s="115">
        <v>0</v>
      </c>
      <c r="AG30" s="125">
        <v>0</v>
      </c>
      <c r="AH30" s="122">
        <v>0</v>
      </c>
      <c r="AI30" s="115">
        <v>9</v>
      </c>
      <c r="AJ30" s="125">
        <v>5</v>
      </c>
      <c r="AK30" s="122">
        <v>4</v>
      </c>
      <c r="AL30" s="115">
        <v>1</v>
      </c>
      <c r="AM30" s="125">
        <v>1</v>
      </c>
      <c r="AN30" s="122">
        <v>0</v>
      </c>
      <c r="AO30" s="115">
        <v>1</v>
      </c>
      <c r="AP30" s="125">
        <v>0</v>
      </c>
      <c r="AQ30" s="122">
        <v>1</v>
      </c>
      <c r="AR30" s="115">
        <v>2</v>
      </c>
      <c r="AS30" s="125">
        <v>1</v>
      </c>
      <c r="AT30" s="122">
        <v>1</v>
      </c>
      <c r="AU30" s="128"/>
      <c r="AV30" s="124">
        <v>307464</v>
      </c>
      <c r="AW30" s="125"/>
      <c r="AX30" s="122"/>
      <c r="AY30" s="124">
        <v>129208</v>
      </c>
      <c r="AZ30" s="125"/>
      <c r="BA30" s="122"/>
      <c r="BB30" s="124">
        <v>44116</v>
      </c>
      <c r="BC30" s="125"/>
      <c r="BD30" s="122"/>
      <c r="BE30" s="124">
        <v>97831</v>
      </c>
      <c r="BF30" s="125"/>
      <c r="BG30" s="122"/>
      <c r="BH30" s="124">
        <v>16220</v>
      </c>
      <c r="BI30" s="125"/>
      <c r="BJ30" s="122"/>
      <c r="BK30" s="124">
        <v>20089</v>
      </c>
      <c r="BL30" s="125"/>
      <c r="BM30" s="122"/>
    </row>
    <row r="31" spans="2:65" x14ac:dyDescent="0.25">
      <c r="B31" s="110">
        <v>43912</v>
      </c>
      <c r="C31" s="115">
        <v>40</v>
      </c>
      <c r="D31" s="116">
        <v>20</v>
      </c>
      <c r="E31" s="116">
        <v>20</v>
      </c>
      <c r="F31" s="115">
        <v>7</v>
      </c>
      <c r="G31" s="125">
        <v>5</v>
      </c>
      <c r="H31" s="126">
        <v>2</v>
      </c>
      <c r="I31" s="118">
        <v>3</v>
      </c>
      <c r="J31" s="125">
        <v>2</v>
      </c>
      <c r="K31" s="127">
        <v>1</v>
      </c>
      <c r="L31" s="115">
        <v>5</v>
      </c>
      <c r="M31" s="125">
        <v>4</v>
      </c>
      <c r="N31" s="126">
        <v>1</v>
      </c>
      <c r="O31" s="118">
        <v>0</v>
      </c>
      <c r="P31" s="125">
        <v>0</v>
      </c>
      <c r="Q31" s="127">
        <v>0</v>
      </c>
      <c r="R31" s="115">
        <v>25</v>
      </c>
      <c r="S31" s="125">
        <v>9</v>
      </c>
      <c r="T31" s="126">
        <v>16</v>
      </c>
      <c r="U31" s="128"/>
      <c r="V31" s="115">
        <v>0</v>
      </c>
      <c r="W31" s="125">
        <v>0</v>
      </c>
      <c r="X31" s="125">
        <v>0</v>
      </c>
      <c r="Y31" s="125">
        <v>0</v>
      </c>
      <c r="Z31" s="125">
        <v>0</v>
      </c>
      <c r="AA31" s="126">
        <v>0</v>
      </c>
      <c r="AB31" s="128"/>
      <c r="AC31" s="115">
        <v>104</v>
      </c>
      <c r="AD31" s="116">
        <v>41</v>
      </c>
      <c r="AE31" s="116">
        <v>63</v>
      </c>
      <c r="AF31" s="115">
        <v>37</v>
      </c>
      <c r="AG31" s="125">
        <v>13</v>
      </c>
      <c r="AH31" s="122">
        <v>24</v>
      </c>
      <c r="AI31" s="115">
        <v>33</v>
      </c>
      <c r="AJ31" s="125">
        <v>17</v>
      </c>
      <c r="AK31" s="122">
        <v>16</v>
      </c>
      <c r="AL31" s="115">
        <v>21</v>
      </c>
      <c r="AM31" s="125">
        <v>9</v>
      </c>
      <c r="AN31" s="122">
        <v>12</v>
      </c>
      <c r="AO31" s="115">
        <v>9</v>
      </c>
      <c r="AP31" s="125">
        <v>1</v>
      </c>
      <c r="AQ31" s="122">
        <v>8</v>
      </c>
      <c r="AR31" s="115">
        <v>4</v>
      </c>
      <c r="AS31" s="125">
        <v>1</v>
      </c>
      <c r="AT31" s="122">
        <v>3</v>
      </c>
      <c r="AU31" s="128"/>
      <c r="AV31" s="124">
        <v>307464</v>
      </c>
      <c r="AW31" s="125"/>
      <c r="AX31" s="122"/>
      <c r="AY31" s="124">
        <v>129208</v>
      </c>
      <c r="AZ31" s="125"/>
      <c r="BA31" s="122"/>
      <c r="BB31" s="124">
        <v>44116</v>
      </c>
      <c r="BC31" s="125"/>
      <c r="BD31" s="122"/>
      <c r="BE31" s="124">
        <v>97831</v>
      </c>
      <c r="BF31" s="125"/>
      <c r="BG31" s="122"/>
      <c r="BH31" s="124">
        <v>16220</v>
      </c>
      <c r="BI31" s="125"/>
      <c r="BJ31" s="122"/>
      <c r="BK31" s="124">
        <v>20089</v>
      </c>
      <c r="BL31" s="125"/>
      <c r="BM31" s="122"/>
    </row>
    <row r="32" spans="2:65" x14ac:dyDescent="0.25">
      <c r="B32" s="110">
        <v>43913</v>
      </c>
      <c r="C32" s="115">
        <v>2959</v>
      </c>
      <c r="D32" s="116">
        <v>1544</v>
      </c>
      <c r="E32" s="116">
        <v>1415</v>
      </c>
      <c r="F32" s="115">
        <v>1106</v>
      </c>
      <c r="G32" s="125">
        <v>628</v>
      </c>
      <c r="H32" s="126">
        <v>478</v>
      </c>
      <c r="I32" s="118">
        <v>400</v>
      </c>
      <c r="J32" s="125">
        <v>182</v>
      </c>
      <c r="K32" s="127">
        <v>218</v>
      </c>
      <c r="L32" s="115">
        <v>895</v>
      </c>
      <c r="M32" s="125">
        <v>457</v>
      </c>
      <c r="N32" s="126">
        <v>438</v>
      </c>
      <c r="O32" s="118">
        <v>228</v>
      </c>
      <c r="P32" s="125">
        <v>140</v>
      </c>
      <c r="Q32" s="127">
        <v>88</v>
      </c>
      <c r="R32" s="115">
        <v>330</v>
      </c>
      <c r="S32" s="125">
        <v>137</v>
      </c>
      <c r="T32" s="126">
        <v>193</v>
      </c>
      <c r="U32" s="128"/>
      <c r="V32" s="115">
        <v>123</v>
      </c>
      <c r="W32" s="125">
        <v>21</v>
      </c>
      <c r="X32" s="125">
        <v>74</v>
      </c>
      <c r="Y32" s="125">
        <v>26</v>
      </c>
      <c r="Z32" s="125">
        <v>2</v>
      </c>
      <c r="AA32" s="126">
        <v>0</v>
      </c>
      <c r="AB32" s="128"/>
      <c r="AC32" s="115">
        <v>117</v>
      </c>
      <c r="AD32" s="116">
        <v>52</v>
      </c>
      <c r="AE32" s="116">
        <v>65</v>
      </c>
      <c r="AF32" s="115">
        <v>19</v>
      </c>
      <c r="AG32" s="125">
        <v>9</v>
      </c>
      <c r="AH32" s="122">
        <v>10</v>
      </c>
      <c r="AI32" s="115">
        <v>70</v>
      </c>
      <c r="AJ32" s="125">
        <v>32</v>
      </c>
      <c r="AK32" s="122">
        <v>38</v>
      </c>
      <c r="AL32" s="115">
        <v>20</v>
      </c>
      <c r="AM32" s="125">
        <v>9</v>
      </c>
      <c r="AN32" s="122">
        <v>11</v>
      </c>
      <c r="AO32" s="115">
        <v>6</v>
      </c>
      <c r="AP32" s="125">
        <v>1</v>
      </c>
      <c r="AQ32" s="122">
        <v>5</v>
      </c>
      <c r="AR32" s="115">
        <v>2</v>
      </c>
      <c r="AS32" s="125">
        <v>1</v>
      </c>
      <c r="AT32" s="122">
        <v>1</v>
      </c>
      <c r="AU32" s="128"/>
      <c r="AV32" s="124">
        <v>312038</v>
      </c>
      <c r="AW32" s="125"/>
      <c r="AX32" s="122"/>
      <c r="AY32" s="124">
        <v>131059</v>
      </c>
      <c r="AZ32" s="125"/>
      <c r="BA32" s="122"/>
      <c r="BB32" s="124">
        <v>44742</v>
      </c>
      <c r="BC32" s="125"/>
      <c r="BD32" s="122"/>
      <c r="BE32" s="124">
        <v>99165</v>
      </c>
      <c r="BF32" s="125"/>
      <c r="BG32" s="122"/>
      <c r="BH32" s="124">
        <v>16521</v>
      </c>
      <c r="BI32" s="125"/>
      <c r="BJ32" s="122"/>
      <c r="BK32" s="124">
        <v>20551</v>
      </c>
      <c r="BL32" s="125"/>
      <c r="BM32" s="122"/>
    </row>
    <row r="33" spans="2:65" x14ac:dyDescent="0.25">
      <c r="B33" s="110">
        <v>43914</v>
      </c>
      <c r="C33" s="115">
        <v>2920</v>
      </c>
      <c r="D33" s="116">
        <v>1621</v>
      </c>
      <c r="E33" s="116">
        <v>1299</v>
      </c>
      <c r="F33" s="115">
        <v>1006</v>
      </c>
      <c r="G33" s="125">
        <v>590</v>
      </c>
      <c r="H33" s="126">
        <v>416</v>
      </c>
      <c r="I33" s="118">
        <v>461</v>
      </c>
      <c r="J33" s="125">
        <v>216</v>
      </c>
      <c r="K33" s="127">
        <v>245</v>
      </c>
      <c r="L33" s="115">
        <v>956</v>
      </c>
      <c r="M33" s="125">
        <v>531</v>
      </c>
      <c r="N33" s="126">
        <v>425</v>
      </c>
      <c r="O33" s="118">
        <v>192</v>
      </c>
      <c r="P33" s="125">
        <v>134</v>
      </c>
      <c r="Q33" s="127">
        <v>58</v>
      </c>
      <c r="R33" s="115">
        <v>305</v>
      </c>
      <c r="S33" s="125">
        <v>150</v>
      </c>
      <c r="T33" s="126">
        <v>155</v>
      </c>
      <c r="U33" s="128"/>
      <c r="V33" s="115">
        <v>90</v>
      </c>
      <c r="W33" s="125">
        <v>36</v>
      </c>
      <c r="X33" s="125">
        <v>23</v>
      </c>
      <c r="Y33" s="125">
        <v>18</v>
      </c>
      <c r="Z33" s="125">
        <v>9</v>
      </c>
      <c r="AA33" s="126">
        <v>4</v>
      </c>
      <c r="AB33" s="128"/>
      <c r="AC33" s="115">
        <v>99</v>
      </c>
      <c r="AD33" s="116">
        <v>48</v>
      </c>
      <c r="AE33" s="116">
        <v>51</v>
      </c>
      <c r="AF33" s="115">
        <v>41</v>
      </c>
      <c r="AG33" s="125">
        <v>19</v>
      </c>
      <c r="AH33" s="122">
        <v>22</v>
      </c>
      <c r="AI33" s="115">
        <v>32</v>
      </c>
      <c r="AJ33" s="125">
        <v>15</v>
      </c>
      <c r="AK33" s="122">
        <v>17</v>
      </c>
      <c r="AL33" s="115">
        <v>12</v>
      </c>
      <c r="AM33" s="125">
        <v>8</v>
      </c>
      <c r="AN33" s="122">
        <v>4</v>
      </c>
      <c r="AO33" s="115">
        <v>7</v>
      </c>
      <c r="AP33" s="125">
        <v>3</v>
      </c>
      <c r="AQ33" s="122">
        <v>4</v>
      </c>
      <c r="AR33" s="115">
        <v>7</v>
      </c>
      <c r="AS33" s="125">
        <v>3</v>
      </c>
      <c r="AT33" s="122">
        <v>4</v>
      </c>
      <c r="AU33" s="128"/>
      <c r="AV33" s="124">
        <v>314798</v>
      </c>
      <c r="AW33" s="125"/>
      <c r="AX33" s="122"/>
      <c r="AY33" s="124">
        <v>132023</v>
      </c>
      <c r="AZ33" s="125"/>
      <c r="BA33" s="122"/>
      <c r="BB33" s="124">
        <v>45195</v>
      </c>
      <c r="BC33" s="125"/>
      <c r="BD33" s="122"/>
      <c r="BE33" s="124">
        <v>100047</v>
      </c>
      <c r="BF33" s="125"/>
      <c r="BG33" s="122"/>
      <c r="BH33" s="124">
        <v>16703</v>
      </c>
      <c r="BI33" s="125"/>
      <c r="BJ33" s="122"/>
      <c r="BK33" s="124">
        <v>20830</v>
      </c>
      <c r="BL33" s="125"/>
      <c r="BM33" s="122"/>
    </row>
    <row r="34" spans="2:65" x14ac:dyDescent="0.25">
      <c r="B34" s="110">
        <v>43915</v>
      </c>
      <c r="C34" s="115">
        <v>3064</v>
      </c>
      <c r="D34" s="116">
        <v>1680</v>
      </c>
      <c r="E34" s="116">
        <v>1384</v>
      </c>
      <c r="F34" s="115">
        <v>1000</v>
      </c>
      <c r="G34" s="125">
        <v>618</v>
      </c>
      <c r="H34" s="126">
        <v>382</v>
      </c>
      <c r="I34" s="118">
        <v>521</v>
      </c>
      <c r="J34" s="125">
        <v>244</v>
      </c>
      <c r="K34" s="127">
        <v>277</v>
      </c>
      <c r="L34" s="115">
        <v>1016</v>
      </c>
      <c r="M34" s="125">
        <v>545</v>
      </c>
      <c r="N34" s="126">
        <v>471</v>
      </c>
      <c r="O34" s="118">
        <v>191</v>
      </c>
      <c r="P34" s="125">
        <v>117</v>
      </c>
      <c r="Q34" s="127">
        <v>74</v>
      </c>
      <c r="R34" s="115">
        <v>336</v>
      </c>
      <c r="S34" s="125">
        <v>156</v>
      </c>
      <c r="T34" s="126">
        <v>180</v>
      </c>
      <c r="U34" s="128"/>
      <c r="V34" s="115">
        <v>154</v>
      </c>
      <c r="W34" s="125">
        <v>46</v>
      </c>
      <c r="X34" s="125">
        <v>52</v>
      </c>
      <c r="Y34" s="125">
        <v>39</v>
      </c>
      <c r="Z34" s="125">
        <v>16</v>
      </c>
      <c r="AA34" s="126">
        <v>1</v>
      </c>
      <c r="AB34" s="128"/>
      <c r="AC34" s="115">
        <v>136</v>
      </c>
      <c r="AD34" s="116">
        <v>67</v>
      </c>
      <c r="AE34" s="116">
        <v>69</v>
      </c>
      <c r="AF34" s="115">
        <v>57</v>
      </c>
      <c r="AG34" s="125">
        <v>34</v>
      </c>
      <c r="AH34" s="122">
        <v>23</v>
      </c>
      <c r="AI34" s="115">
        <v>43</v>
      </c>
      <c r="AJ34" s="125">
        <v>19</v>
      </c>
      <c r="AK34" s="122">
        <v>24</v>
      </c>
      <c r="AL34" s="115">
        <v>27</v>
      </c>
      <c r="AM34" s="125">
        <v>13</v>
      </c>
      <c r="AN34" s="122">
        <v>14</v>
      </c>
      <c r="AO34" s="115">
        <v>8</v>
      </c>
      <c r="AP34" s="125">
        <v>1</v>
      </c>
      <c r="AQ34" s="122">
        <v>7</v>
      </c>
      <c r="AR34" s="115">
        <v>1</v>
      </c>
      <c r="AS34" s="125">
        <v>0</v>
      </c>
      <c r="AT34" s="122">
        <v>1</v>
      </c>
      <c r="AU34" s="128"/>
      <c r="AV34" s="124">
        <v>317686</v>
      </c>
      <c r="AW34" s="125"/>
      <c r="AX34" s="122"/>
      <c r="AY34" s="124">
        <v>132958</v>
      </c>
      <c r="AZ34" s="125"/>
      <c r="BA34" s="122"/>
      <c r="BB34" s="124">
        <v>45705</v>
      </c>
      <c r="BC34" s="125"/>
      <c r="BD34" s="122"/>
      <c r="BE34" s="124">
        <v>100989</v>
      </c>
      <c r="BF34" s="125"/>
      <c r="BG34" s="122"/>
      <c r="BH34" s="124">
        <v>16894</v>
      </c>
      <c r="BI34" s="125"/>
      <c r="BJ34" s="122"/>
      <c r="BK34" s="124">
        <v>21140</v>
      </c>
      <c r="BL34" s="125"/>
      <c r="BM34" s="122"/>
    </row>
    <row r="35" spans="2:65" x14ac:dyDescent="0.25">
      <c r="B35" s="110">
        <v>43916</v>
      </c>
      <c r="C35" s="115">
        <v>2865</v>
      </c>
      <c r="D35" s="116">
        <v>1611</v>
      </c>
      <c r="E35" s="116">
        <v>1254</v>
      </c>
      <c r="F35" s="115">
        <v>1011</v>
      </c>
      <c r="G35" s="125">
        <v>662</v>
      </c>
      <c r="H35" s="126">
        <v>349</v>
      </c>
      <c r="I35" s="118">
        <v>436</v>
      </c>
      <c r="J35" s="125">
        <v>196</v>
      </c>
      <c r="K35" s="127">
        <v>240</v>
      </c>
      <c r="L35" s="115">
        <v>959</v>
      </c>
      <c r="M35" s="125">
        <v>506</v>
      </c>
      <c r="N35" s="126">
        <v>453</v>
      </c>
      <c r="O35" s="118">
        <v>168</v>
      </c>
      <c r="P35" s="125">
        <v>119</v>
      </c>
      <c r="Q35" s="127">
        <v>49</v>
      </c>
      <c r="R35" s="115">
        <v>291</v>
      </c>
      <c r="S35" s="125">
        <v>128</v>
      </c>
      <c r="T35" s="126">
        <v>163</v>
      </c>
      <c r="U35" s="128"/>
      <c r="V35" s="115">
        <v>201</v>
      </c>
      <c r="W35" s="125">
        <v>56</v>
      </c>
      <c r="X35" s="125">
        <v>54</v>
      </c>
      <c r="Y35" s="125">
        <v>51</v>
      </c>
      <c r="Z35" s="125">
        <v>39</v>
      </c>
      <c r="AA35" s="126">
        <v>1</v>
      </c>
      <c r="AB35" s="128"/>
      <c r="AC35" s="115">
        <v>137</v>
      </c>
      <c r="AD35" s="116">
        <v>47</v>
      </c>
      <c r="AE35" s="116">
        <v>90</v>
      </c>
      <c r="AF35" s="115">
        <v>47</v>
      </c>
      <c r="AG35" s="125">
        <v>20</v>
      </c>
      <c r="AH35" s="122">
        <v>27</v>
      </c>
      <c r="AI35" s="115">
        <v>35</v>
      </c>
      <c r="AJ35" s="125">
        <v>11</v>
      </c>
      <c r="AK35" s="122">
        <v>24</v>
      </c>
      <c r="AL35" s="115">
        <v>51</v>
      </c>
      <c r="AM35" s="125">
        <v>16</v>
      </c>
      <c r="AN35" s="122">
        <v>35</v>
      </c>
      <c r="AO35" s="115">
        <v>4</v>
      </c>
      <c r="AP35" s="125">
        <v>0</v>
      </c>
      <c r="AQ35" s="122">
        <v>4</v>
      </c>
      <c r="AR35" s="115">
        <v>0</v>
      </c>
      <c r="AS35" s="125">
        <v>0</v>
      </c>
      <c r="AT35" s="122">
        <v>0</v>
      </c>
      <c r="AU35" s="128"/>
      <c r="AV35" s="124">
        <v>320504</v>
      </c>
      <c r="AW35" s="125"/>
      <c r="AX35" s="122"/>
      <c r="AY35" s="124">
        <v>133959</v>
      </c>
      <c r="AZ35" s="125"/>
      <c r="BA35" s="122"/>
      <c r="BB35" s="124">
        <v>46103</v>
      </c>
      <c r="BC35" s="125"/>
      <c r="BD35" s="122"/>
      <c r="BE35" s="124">
        <v>101875</v>
      </c>
      <c r="BF35" s="125"/>
      <c r="BG35" s="122"/>
      <c r="BH35" s="124">
        <v>17137</v>
      </c>
      <c r="BI35" s="125"/>
      <c r="BJ35" s="122"/>
      <c r="BK35" s="124">
        <v>21430</v>
      </c>
      <c r="BL35" s="125"/>
      <c r="BM35" s="122"/>
    </row>
    <row r="36" spans="2:65" x14ac:dyDescent="0.25">
      <c r="B36" s="110">
        <v>43917</v>
      </c>
      <c r="C36" s="115">
        <v>2755</v>
      </c>
      <c r="D36" s="116">
        <v>1539</v>
      </c>
      <c r="E36" s="116">
        <v>1216</v>
      </c>
      <c r="F36" s="115">
        <v>956</v>
      </c>
      <c r="G36" s="125">
        <v>589</v>
      </c>
      <c r="H36" s="126">
        <v>367</v>
      </c>
      <c r="I36" s="118">
        <v>474</v>
      </c>
      <c r="J36" s="125">
        <v>238</v>
      </c>
      <c r="K36" s="127">
        <v>236</v>
      </c>
      <c r="L36" s="115">
        <v>990</v>
      </c>
      <c r="M36" s="125">
        <v>521</v>
      </c>
      <c r="N36" s="126">
        <v>469</v>
      </c>
      <c r="O36" s="118">
        <v>123</v>
      </c>
      <c r="P36" s="125">
        <v>76</v>
      </c>
      <c r="Q36" s="127">
        <v>47</v>
      </c>
      <c r="R36" s="115">
        <v>212</v>
      </c>
      <c r="S36" s="125">
        <v>115</v>
      </c>
      <c r="T36" s="126">
        <v>97</v>
      </c>
      <c r="U36" s="128"/>
      <c r="V36" s="115">
        <v>105</v>
      </c>
      <c r="W36" s="125">
        <v>28</v>
      </c>
      <c r="X36" s="125">
        <v>42</v>
      </c>
      <c r="Y36" s="125">
        <v>23</v>
      </c>
      <c r="Z36" s="125">
        <v>11</v>
      </c>
      <c r="AA36" s="126">
        <v>1</v>
      </c>
      <c r="AB36" s="128"/>
      <c r="AC36" s="115">
        <v>92</v>
      </c>
      <c r="AD36" s="116">
        <v>49</v>
      </c>
      <c r="AE36" s="116">
        <v>43</v>
      </c>
      <c r="AF36" s="115">
        <v>29</v>
      </c>
      <c r="AG36" s="125">
        <v>14</v>
      </c>
      <c r="AH36" s="122">
        <v>15</v>
      </c>
      <c r="AI36" s="115">
        <v>35</v>
      </c>
      <c r="AJ36" s="125">
        <v>20</v>
      </c>
      <c r="AK36" s="122">
        <v>15</v>
      </c>
      <c r="AL36" s="115">
        <v>22</v>
      </c>
      <c r="AM36" s="125">
        <v>12</v>
      </c>
      <c r="AN36" s="122">
        <v>10</v>
      </c>
      <c r="AO36" s="115">
        <v>4</v>
      </c>
      <c r="AP36" s="125">
        <v>2</v>
      </c>
      <c r="AQ36" s="122">
        <v>2</v>
      </c>
      <c r="AR36" s="115">
        <v>2</v>
      </c>
      <c r="AS36" s="125">
        <v>1</v>
      </c>
      <c r="AT36" s="122">
        <v>1</v>
      </c>
      <c r="AU36" s="128"/>
      <c r="AV36" s="124">
        <v>323164</v>
      </c>
      <c r="AW36" s="125"/>
      <c r="AX36" s="122"/>
      <c r="AY36" s="124">
        <v>134859</v>
      </c>
      <c r="AZ36" s="125"/>
      <c r="BA36" s="122"/>
      <c r="BB36" s="124">
        <v>46577</v>
      </c>
      <c r="BC36" s="125"/>
      <c r="BD36" s="122"/>
      <c r="BE36" s="124">
        <v>102845</v>
      </c>
      <c r="BF36" s="125"/>
      <c r="BG36" s="122"/>
      <c r="BH36" s="124">
        <v>17246</v>
      </c>
      <c r="BI36" s="125"/>
      <c r="BJ36" s="122"/>
      <c r="BK36" s="124">
        <v>21637</v>
      </c>
      <c r="BL36" s="125"/>
      <c r="BM36" s="122"/>
    </row>
    <row r="37" spans="2:65" x14ac:dyDescent="0.25">
      <c r="B37" s="110">
        <v>43918</v>
      </c>
      <c r="C37" s="115">
        <v>71</v>
      </c>
      <c r="D37" s="116">
        <v>38</v>
      </c>
      <c r="E37" s="116">
        <v>33</v>
      </c>
      <c r="F37" s="115">
        <v>29</v>
      </c>
      <c r="G37" s="125">
        <v>12</v>
      </c>
      <c r="H37" s="126">
        <v>17</v>
      </c>
      <c r="I37" s="118">
        <v>5</v>
      </c>
      <c r="J37" s="125">
        <v>2</v>
      </c>
      <c r="K37" s="127">
        <v>3</v>
      </c>
      <c r="L37" s="115">
        <v>21</v>
      </c>
      <c r="M37" s="125">
        <v>15</v>
      </c>
      <c r="N37" s="126">
        <v>6</v>
      </c>
      <c r="O37" s="118">
        <v>3</v>
      </c>
      <c r="P37" s="125">
        <v>2</v>
      </c>
      <c r="Q37" s="127">
        <v>1</v>
      </c>
      <c r="R37" s="115">
        <v>13</v>
      </c>
      <c r="S37" s="125">
        <v>7</v>
      </c>
      <c r="T37" s="126">
        <v>6</v>
      </c>
      <c r="U37" s="128"/>
      <c r="V37" s="115">
        <v>0</v>
      </c>
      <c r="W37" s="125">
        <v>0</v>
      </c>
      <c r="X37" s="125">
        <v>0</v>
      </c>
      <c r="Y37" s="125">
        <v>0</v>
      </c>
      <c r="Z37" s="125">
        <v>0</v>
      </c>
      <c r="AA37" s="126">
        <v>0</v>
      </c>
      <c r="AB37" s="128"/>
      <c r="AC37" s="115">
        <v>6</v>
      </c>
      <c r="AD37" s="116">
        <v>3</v>
      </c>
      <c r="AE37" s="116">
        <v>3</v>
      </c>
      <c r="AF37" s="115">
        <v>6</v>
      </c>
      <c r="AG37" s="125">
        <v>3</v>
      </c>
      <c r="AH37" s="122">
        <v>3</v>
      </c>
      <c r="AI37" s="115">
        <v>0</v>
      </c>
      <c r="AJ37" s="125">
        <v>0</v>
      </c>
      <c r="AK37" s="122">
        <v>0</v>
      </c>
      <c r="AL37" s="115">
        <v>0</v>
      </c>
      <c r="AM37" s="125">
        <v>0</v>
      </c>
      <c r="AN37" s="122">
        <v>0</v>
      </c>
      <c r="AO37" s="115">
        <v>0</v>
      </c>
      <c r="AP37" s="125">
        <v>0</v>
      </c>
      <c r="AQ37" s="122">
        <v>0</v>
      </c>
      <c r="AR37" s="115">
        <v>0</v>
      </c>
      <c r="AS37" s="125">
        <v>0</v>
      </c>
      <c r="AT37" s="122">
        <v>0</v>
      </c>
      <c r="AU37" s="128"/>
      <c r="AV37" s="124">
        <v>323164</v>
      </c>
      <c r="AW37" s="125"/>
      <c r="AX37" s="122"/>
      <c r="AY37" s="124">
        <v>134859</v>
      </c>
      <c r="AZ37" s="125"/>
      <c r="BA37" s="122"/>
      <c r="BB37" s="124">
        <v>46577</v>
      </c>
      <c r="BC37" s="125"/>
      <c r="BD37" s="122"/>
      <c r="BE37" s="124">
        <v>102845</v>
      </c>
      <c r="BF37" s="125"/>
      <c r="BG37" s="122"/>
      <c r="BH37" s="124">
        <v>17246</v>
      </c>
      <c r="BI37" s="125"/>
      <c r="BJ37" s="122"/>
      <c r="BK37" s="124">
        <v>21637</v>
      </c>
      <c r="BL37" s="125"/>
      <c r="BM37" s="122"/>
    </row>
    <row r="38" spans="2:65" x14ac:dyDescent="0.25">
      <c r="B38" s="110">
        <v>43919</v>
      </c>
      <c r="C38" s="115">
        <v>47</v>
      </c>
      <c r="D38" s="116">
        <v>20</v>
      </c>
      <c r="E38" s="116">
        <v>27</v>
      </c>
      <c r="F38" s="115">
        <v>30</v>
      </c>
      <c r="G38" s="125">
        <v>15</v>
      </c>
      <c r="H38" s="126">
        <v>15</v>
      </c>
      <c r="I38" s="118">
        <v>4</v>
      </c>
      <c r="J38" s="125">
        <v>1</v>
      </c>
      <c r="K38" s="127">
        <v>3</v>
      </c>
      <c r="L38" s="115">
        <v>8</v>
      </c>
      <c r="M38" s="125">
        <v>3</v>
      </c>
      <c r="N38" s="126">
        <v>5</v>
      </c>
      <c r="O38" s="118">
        <v>2</v>
      </c>
      <c r="P38" s="125">
        <v>0</v>
      </c>
      <c r="Q38" s="127">
        <v>2</v>
      </c>
      <c r="R38" s="115">
        <v>3</v>
      </c>
      <c r="S38" s="125">
        <v>1</v>
      </c>
      <c r="T38" s="126">
        <v>2</v>
      </c>
      <c r="U38" s="128"/>
      <c r="V38" s="115">
        <v>9</v>
      </c>
      <c r="W38" s="125">
        <v>9</v>
      </c>
      <c r="X38" s="125">
        <v>0</v>
      </c>
      <c r="Y38" s="125">
        <v>0</v>
      </c>
      <c r="Z38" s="125">
        <v>0</v>
      </c>
      <c r="AA38" s="126">
        <v>0</v>
      </c>
      <c r="AB38" s="128"/>
      <c r="AC38" s="115">
        <v>33</v>
      </c>
      <c r="AD38" s="116">
        <v>14</v>
      </c>
      <c r="AE38" s="116">
        <v>19</v>
      </c>
      <c r="AF38" s="115">
        <v>17</v>
      </c>
      <c r="AG38" s="125">
        <v>9</v>
      </c>
      <c r="AH38" s="122">
        <v>8</v>
      </c>
      <c r="AI38" s="115">
        <v>6</v>
      </c>
      <c r="AJ38" s="125">
        <v>3</v>
      </c>
      <c r="AK38" s="122">
        <v>3</v>
      </c>
      <c r="AL38" s="115">
        <v>6</v>
      </c>
      <c r="AM38" s="125">
        <v>2</v>
      </c>
      <c r="AN38" s="122">
        <v>4</v>
      </c>
      <c r="AO38" s="115">
        <v>2</v>
      </c>
      <c r="AP38" s="125">
        <v>0</v>
      </c>
      <c r="AQ38" s="122">
        <v>2</v>
      </c>
      <c r="AR38" s="115">
        <v>2</v>
      </c>
      <c r="AS38" s="125">
        <v>0</v>
      </c>
      <c r="AT38" s="122">
        <v>2</v>
      </c>
      <c r="AU38" s="128"/>
      <c r="AV38" s="124">
        <v>323164</v>
      </c>
      <c r="AW38" s="125"/>
      <c r="AX38" s="122"/>
      <c r="AY38" s="124">
        <v>134859</v>
      </c>
      <c r="AZ38" s="125"/>
      <c r="BA38" s="122"/>
      <c r="BB38" s="124">
        <v>46577</v>
      </c>
      <c r="BC38" s="125"/>
      <c r="BD38" s="122"/>
      <c r="BE38" s="124">
        <v>102845</v>
      </c>
      <c r="BF38" s="125"/>
      <c r="BG38" s="122"/>
      <c r="BH38" s="124">
        <v>17246</v>
      </c>
      <c r="BI38" s="125"/>
      <c r="BJ38" s="122"/>
      <c r="BK38" s="124">
        <v>21637</v>
      </c>
      <c r="BL38" s="125"/>
      <c r="BM38" s="122"/>
    </row>
    <row r="39" spans="2:65" x14ac:dyDescent="0.25">
      <c r="B39" s="110">
        <v>43920</v>
      </c>
      <c r="C39" s="115">
        <v>3155</v>
      </c>
      <c r="D39" s="116">
        <v>1653</v>
      </c>
      <c r="E39" s="116">
        <v>1502</v>
      </c>
      <c r="F39" s="115">
        <v>1206</v>
      </c>
      <c r="G39" s="125">
        <v>630</v>
      </c>
      <c r="H39" s="126">
        <v>576</v>
      </c>
      <c r="I39" s="118">
        <v>490</v>
      </c>
      <c r="J39" s="125">
        <v>234</v>
      </c>
      <c r="K39" s="127">
        <v>256</v>
      </c>
      <c r="L39" s="115">
        <v>1052</v>
      </c>
      <c r="M39" s="125">
        <v>551</v>
      </c>
      <c r="N39" s="126">
        <v>501</v>
      </c>
      <c r="O39" s="118">
        <v>154</v>
      </c>
      <c r="P39" s="125">
        <v>112</v>
      </c>
      <c r="Q39" s="127">
        <v>42</v>
      </c>
      <c r="R39" s="115">
        <v>253</v>
      </c>
      <c r="S39" s="125">
        <v>126</v>
      </c>
      <c r="T39" s="126">
        <v>127</v>
      </c>
      <c r="U39" s="128"/>
      <c r="V39" s="115">
        <v>141</v>
      </c>
      <c r="W39" s="125">
        <v>29</v>
      </c>
      <c r="X39" s="125">
        <v>52</v>
      </c>
      <c r="Y39" s="125">
        <v>39</v>
      </c>
      <c r="Z39" s="125">
        <v>13</v>
      </c>
      <c r="AA39" s="126">
        <v>8</v>
      </c>
      <c r="AB39" s="128"/>
      <c r="AC39" s="115">
        <v>114</v>
      </c>
      <c r="AD39" s="116">
        <v>59</v>
      </c>
      <c r="AE39" s="116">
        <v>55</v>
      </c>
      <c r="AF39" s="115">
        <v>45</v>
      </c>
      <c r="AG39" s="125">
        <v>20</v>
      </c>
      <c r="AH39" s="122">
        <v>25</v>
      </c>
      <c r="AI39" s="115">
        <v>43</v>
      </c>
      <c r="AJ39" s="125">
        <v>29</v>
      </c>
      <c r="AK39" s="122">
        <v>14</v>
      </c>
      <c r="AL39" s="115">
        <v>17</v>
      </c>
      <c r="AM39" s="125">
        <v>8</v>
      </c>
      <c r="AN39" s="122">
        <v>9</v>
      </c>
      <c r="AO39" s="115">
        <v>5</v>
      </c>
      <c r="AP39" s="125">
        <v>1</v>
      </c>
      <c r="AQ39" s="122">
        <v>4</v>
      </c>
      <c r="AR39" s="115">
        <v>4</v>
      </c>
      <c r="AS39" s="125">
        <v>1</v>
      </c>
      <c r="AT39" s="122">
        <v>3</v>
      </c>
      <c r="AU39" s="128"/>
      <c r="AV39" s="124">
        <v>322117</v>
      </c>
      <c r="AW39" s="125"/>
      <c r="AX39" s="122"/>
      <c r="AY39" s="124">
        <v>134700</v>
      </c>
      <c r="AZ39" s="125"/>
      <c r="BA39" s="122"/>
      <c r="BB39" s="124">
        <v>46208</v>
      </c>
      <c r="BC39" s="125"/>
      <c r="BD39" s="122"/>
      <c r="BE39" s="124">
        <v>102436</v>
      </c>
      <c r="BF39" s="125"/>
      <c r="BG39" s="122"/>
      <c r="BH39" s="124">
        <v>17125</v>
      </c>
      <c r="BI39" s="125"/>
      <c r="BJ39" s="122"/>
      <c r="BK39" s="124">
        <v>21648</v>
      </c>
      <c r="BL39" s="125"/>
      <c r="BM39" s="122"/>
    </row>
    <row r="40" spans="2:65" x14ac:dyDescent="0.25">
      <c r="B40" s="110">
        <v>43921</v>
      </c>
      <c r="C40" s="115">
        <v>2803</v>
      </c>
      <c r="D40" s="116">
        <v>1498</v>
      </c>
      <c r="E40" s="116">
        <v>1305</v>
      </c>
      <c r="F40" s="115">
        <v>1018</v>
      </c>
      <c r="G40" s="125">
        <v>560</v>
      </c>
      <c r="H40" s="126">
        <v>458</v>
      </c>
      <c r="I40" s="118">
        <v>430</v>
      </c>
      <c r="J40" s="125">
        <v>209</v>
      </c>
      <c r="K40" s="127">
        <v>221</v>
      </c>
      <c r="L40" s="115">
        <v>986</v>
      </c>
      <c r="M40" s="125">
        <v>523</v>
      </c>
      <c r="N40" s="126">
        <v>463</v>
      </c>
      <c r="O40" s="118">
        <v>150</v>
      </c>
      <c r="P40" s="125">
        <v>99</v>
      </c>
      <c r="Q40" s="127">
        <v>51</v>
      </c>
      <c r="R40" s="115">
        <v>219</v>
      </c>
      <c r="S40" s="125">
        <v>107</v>
      </c>
      <c r="T40" s="126">
        <v>112</v>
      </c>
      <c r="U40" s="128"/>
      <c r="V40" s="115">
        <v>106</v>
      </c>
      <c r="W40" s="125">
        <v>41</v>
      </c>
      <c r="X40" s="125">
        <v>30</v>
      </c>
      <c r="Y40" s="125">
        <v>26</v>
      </c>
      <c r="Z40" s="125">
        <v>7</v>
      </c>
      <c r="AA40" s="126">
        <v>2</v>
      </c>
      <c r="AB40" s="128"/>
      <c r="AC40" s="115">
        <v>90</v>
      </c>
      <c r="AD40" s="116">
        <v>38</v>
      </c>
      <c r="AE40" s="116">
        <v>52</v>
      </c>
      <c r="AF40" s="115">
        <v>44</v>
      </c>
      <c r="AG40" s="125">
        <v>19</v>
      </c>
      <c r="AH40" s="122">
        <v>25</v>
      </c>
      <c r="AI40" s="115">
        <v>20</v>
      </c>
      <c r="AJ40" s="125">
        <v>9</v>
      </c>
      <c r="AK40" s="122">
        <v>11</v>
      </c>
      <c r="AL40" s="115">
        <v>9</v>
      </c>
      <c r="AM40" s="125">
        <v>6</v>
      </c>
      <c r="AN40" s="122">
        <v>3</v>
      </c>
      <c r="AO40" s="115">
        <v>15</v>
      </c>
      <c r="AP40" s="125">
        <v>4</v>
      </c>
      <c r="AQ40" s="122">
        <v>11</v>
      </c>
      <c r="AR40" s="115">
        <v>2</v>
      </c>
      <c r="AS40" s="125">
        <v>0</v>
      </c>
      <c r="AT40" s="122">
        <v>2</v>
      </c>
      <c r="AU40" s="128"/>
      <c r="AV40" s="124">
        <v>321164</v>
      </c>
      <c r="AW40" s="125">
        <v>141614</v>
      </c>
      <c r="AX40" s="125">
        <v>179550</v>
      </c>
      <c r="AY40" s="124">
        <v>134578</v>
      </c>
      <c r="AZ40" s="125">
        <v>58393</v>
      </c>
      <c r="BA40" s="122">
        <v>76185</v>
      </c>
      <c r="BB40" s="124">
        <v>45845</v>
      </c>
      <c r="BC40" s="125">
        <v>20296</v>
      </c>
      <c r="BD40" s="122">
        <v>25549</v>
      </c>
      <c r="BE40" s="124">
        <v>102108</v>
      </c>
      <c r="BF40" s="125">
        <v>45360</v>
      </c>
      <c r="BG40" s="122">
        <v>56748</v>
      </c>
      <c r="BH40" s="124">
        <v>16997</v>
      </c>
      <c r="BI40" s="125">
        <v>8025</v>
      </c>
      <c r="BJ40" s="122">
        <v>8972</v>
      </c>
      <c r="BK40" s="124">
        <v>21636</v>
      </c>
      <c r="BL40" s="125">
        <v>9540</v>
      </c>
      <c r="BM40" s="122">
        <v>12096</v>
      </c>
    </row>
    <row r="41" spans="2:65" x14ac:dyDescent="0.25">
      <c r="B41" s="110">
        <v>43922</v>
      </c>
      <c r="C41" s="115">
        <v>3970</v>
      </c>
      <c r="D41" s="116">
        <v>2051</v>
      </c>
      <c r="E41" s="116">
        <v>1919</v>
      </c>
      <c r="F41" s="115">
        <v>1433</v>
      </c>
      <c r="G41" s="125">
        <v>761</v>
      </c>
      <c r="H41" s="126">
        <v>672</v>
      </c>
      <c r="I41" s="118">
        <v>661</v>
      </c>
      <c r="J41" s="125">
        <v>344</v>
      </c>
      <c r="K41" s="127">
        <v>317</v>
      </c>
      <c r="L41" s="115">
        <v>1308</v>
      </c>
      <c r="M41" s="125">
        <v>642</v>
      </c>
      <c r="N41" s="126">
        <v>666</v>
      </c>
      <c r="O41" s="118">
        <v>210</v>
      </c>
      <c r="P41" s="125">
        <v>124</v>
      </c>
      <c r="Q41" s="127">
        <v>86</v>
      </c>
      <c r="R41" s="115">
        <v>358</v>
      </c>
      <c r="S41" s="125">
        <v>180</v>
      </c>
      <c r="T41" s="126">
        <v>178</v>
      </c>
      <c r="U41" s="128"/>
      <c r="V41" s="115">
        <v>129</v>
      </c>
      <c r="W41" s="125">
        <v>48</v>
      </c>
      <c r="X41" s="125">
        <v>45</v>
      </c>
      <c r="Y41" s="125">
        <v>32</v>
      </c>
      <c r="Z41" s="125">
        <v>4</v>
      </c>
      <c r="AA41" s="126">
        <v>0</v>
      </c>
      <c r="AB41" s="128"/>
      <c r="AC41" s="115">
        <v>115</v>
      </c>
      <c r="AD41" s="116">
        <v>50</v>
      </c>
      <c r="AE41" s="116">
        <v>65</v>
      </c>
      <c r="AF41" s="115">
        <v>31</v>
      </c>
      <c r="AG41" s="125">
        <v>12</v>
      </c>
      <c r="AH41" s="122">
        <v>19</v>
      </c>
      <c r="AI41" s="115">
        <v>53</v>
      </c>
      <c r="AJ41" s="125">
        <v>24</v>
      </c>
      <c r="AK41" s="122">
        <v>29</v>
      </c>
      <c r="AL41" s="115">
        <v>23</v>
      </c>
      <c r="AM41" s="125">
        <v>8</v>
      </c>
      <c r="AN41" s="122">
        <v>15</v>
      </c>
      <c r="AO41" s="115">
        <v>6</v>
      </c>
      <c r="AP41" s="125">
        <v>4</v>
      </c>
      <c r="AQ41" s="122">
        <v>2</v>
      </c>
      <c r="AR41" s="115">
        <v>2</v>
      </c>
      <c r="AS41" s="125">
        <v>2</v>
      </c>
      <c r="AT41" s="122">
        <v>0</v>
      </c>
      <c r="AU41" s="128"/>
      <c r="AV41" s="124">
        <v>324926</v>
      </c>
      <c r="AW41" s="125"/>
      <c r="AX41" s="122"/>
      <c r="AY41" s="124">
        <v>135971</v>
      </c>
      <c r="AZ41" s="125"/>
      <c r="BA41" s="122"/>
      <c r="BB41" s="124">
        <v>46467</v>
      </c>
      <c r="BC41" s="125"/>
      <c r="BD41" s="122"/>
      <c r="BE41" s="124">
        <v>103377</v>
      </c>
      <c r="BF41" s="125"/>
      <c r="BG41" s="122"/>
      <c r="BH41" s="124">
        <v>17194</v>
      </c>
      <c r="BI41" s="125"/>
      <c r="BJ41" s="122"/>
      <c r="BK41" s="124">
        <v>21917</v>
      </c>
      <c r="BL41" s="125"/>
      <c r="BM41" s="122"/>
    </row>
    <row r="42" spans="2:65" x14ac:dyDescent="0.25">
      <c r="B42" s="110">
        <v>43923</v>
      </c>
      <c r="C42" s="115">
        <v>4063</v>
      </c>
      <c r="D42" s="116">
        <v>1991</v>
      </c>
      <c r="E42" s="116">
        <v>2072</v>
      </c>
      <c r="F42" s="115">
        <v>1584</v>
      </c>
      <c r="G42" s="125">
        <v>775</v>
      </c>
      <c r="H42" s="126">
        <v>809</v>
      </c>
      <c r="I42" s="118">
        <v>496</v>
      </c>
      <c r="J42" s="125">
        <v>237</v>
      </c>
      <c r="K42" s="127">
        <v>259</v>
      </c>
      <c r="L42" s="115">
        <v>1372</v>
      </c>
      <c r="M42" s="125">
        <v>656</v>
      </c>
      <c r="N42" s="126">
        <v>716</v>
      </c>
      <c r="O42" s="118">
        <v>222</v>
      </c>
      <c r="P42" s="125">
        <v>135</v>
      </c>
      <c r="Q42" s="127">
        <v>87</v>
      </c>
      <c r="R42" s="115">
        <v>389</v>
      </c>
      <c r="S42" s="125">
        <v>188</v>
      </c>
      <c r="T42" s="126">
        <v>201</v>
      </c>
      <c r="U42" s="128"/>
      <c r="V42" s="115">
        <v>142</v>
      </c>
      <c r="W42" s="125">
        <v>48</v>
      </c>
      <c r="X42" s="125">
        <v>29</v>
      </c>
      <c r="Y42" s="125">
        <v>48</v>
      </c>
      <c r="Z42" s="125">
        <v>13</v>
      </c>
      <c r="AA42" s="126">
        <v>4</v>
      </c>
      <c r="AB42" s="128"/>
      <c r="AC42" s="115">
        <v>109</v>
      </c>
      <c r="AD42" s="116">
        <v>43</v>
      </c>
      <c r="AE42" s="116">
        <v>66</v>
      </c>
      <c r="AF42" s="115">
        <v>45</v>
      </c>
      <c r="AG42" s="125">
        <v>18</v>
      </c>
      <c r="AH42" s="122">
        <v>27</v>
      </c>
      <c r="AI42" s="115">
        <v>32</v>
      </c>
      <c r="AJ42" s="125">
        <v>13</v>
      </c>
      <c r="AK42" s="122">
        <v>19</v>
      </c>
      <c r="AL42" s="115">
        <v>15</v>
      </c>
      <c r="AM42" s="125">
        <v>9</v>
      </c>
      <c r="AN42" s="122">
        <v>6</v>
      </c>
      <c r="AO42" s="115">
        <v>14</v>
      </c>
      <c r="AP42" s="125">
        <v>2</v>
      </c>
      <c r="AQ42" s="122">
        <v>12</v>
      </c>
      <c r="AR42" s="115">
        <v>3</v>
      </c>
      <c r="AS42" s="125">
        <v>1</v>
      </c>
      <c r="AT42" s="122">
        <v>2</v>
      </c>
      <c r="AU42" s="128"/>
      <c r="AV42" s="124">
        <v>329260</v>
      </c>
      <c r="AW42" s="125"/>
      <c r="AX42" s="122"/>
      <c r="AY42" s="124">
        <v>137793</v>
      </c>
      <c r="AZ42" s="125"/>
      <c r="BA42" s="122"/>
      <c r="BB42" s="124">
        <v>46964</v>
      </c>
      <c r="BC42" s="125"/>
      <c r="BD42" s="122"/>
      <c r="BE42" s="124">
        <v>104767</v>
      </c>
      <c r="BF42" s="125"/>
      <c r="BG42" s="122"/>
      <c r="BH42" s="124">
        <v>17408</v>
      </c>
      <c r="BI42" s="125"/>
      <c r="BJ42" s="122"/>
      <c r="BK42" s="124">
        <v>22328</v>
      </c>
      <c r="BL42" s="125"/>
      <c r="BM42" s="122"/>
    </row>
    <row r="43" spans="2:65" x14ac:dyDescent="0.25">
      <c r="B43" s="110">
        <v>43924</v>
      </c>
      <c r="C43" s="115">
        <v>3863</v>
      </c>
      <c r="D43" s="116">
        <v>2008</v>
      </c>
      <c r="E43" s="116">
        <v>1855</v>
      </c>
      <c r="F43" s="115">
        <v>1501</v>
      </c>
      <c r="G43" s="125">
        <v>744</v>
      </c>
      <c r="H43" s="126">
        <v>757</v>
      </c>
      <c r="I43" s="118">
        <v>427</v>
      </c>
      <c r="J43" s="125">
        <v>225</v>
      </c>
      <c r="K43" s="127">
        <v>202</v>
      </c>
      <c r="L43" s="115">
        <v>1322</v>
      </c>
      <c r="M43" s="125">
        <v>714</v>
      </c>
      <c r="N43" s="126">
        <v>608</v>
      </c>
      <c r="O43" s="118">
        <v>204</v>
      </c>
      <c r="P43" s="125">
        <v>111</v>
      </c>
      <c r="Q43" s="127">
        <v>93</v>
      </c>
      <c r="R43" s="115">
        <v>409</v>
      </c>
      <c r="S43" s="125">
        <v>214</v>
      </c>
      <c r="T43" s="126">
        <v>195</v>
      </c>
      <c r="U43" s="128"/>
      <c r="V43" s="115">
        <v>108</v>
      </c>
      <c r="W43" s="125">
        <v>33</v>
      </c>
      <c r="X43" s="125">
        <v>37</v>
      </c>
      <c r="Y43" s="125">
        <v>30</v>
      </c>
      <c r="Z43" s="125">
        <v>8</v>
      </c>
      <c r="AA43" s="126">
        <v>0</v>
      </c>
      <c r="AB43" s="128"/>
      <c r="AC43" s="115">
        <v>71</v>
      </c>
      <c r="AD43" s="116">
        <v>34</v>
      </c>
      <c r="AE43" s="116">
        <v>37</v>
      </c>
      <c r="AF43" s="115">
        <v>26</v>
      </c>
      <c r="AG43" s="125">
        <v>12</v>
      </c>
      <c r="AH43" s="122">
        <v>14</v>
      </c>
      <c r="AI43" s="115">
        <v>17</v>
      </c>
      <c r="AJ43" s="125">
        <v>9</v>
      </c>
      <c r="AK43" s="122">
        <v>8</v>
      </c>
      <c r="AL43" s="115">
        <v>21</v>
      </c>
      <c r="AM43" s="125">
        <v>12</v>
      </c>
      <c r="AN43" s="122">
        <v>9</v>
      </c>
      <c r="AO43" s="115">
        <v>7</v>
      </c>
      <c r="AP43" s="125">
        <v>1</v>
      </c>
      <c r="AQ43" s="122">
        <v>6</v>
      </c>
      <c r="AR43" s="115">
        <v>0</v>
      </c>
      <c r="AS43" s="125">
        <v>0</v>
      </c>
      <c r="AT43" s="122">
        <v>0</v>
      </c>
      <c r="AU43" s="128"/>
      <c r="AV43" s="124">
        <v>333446</v>
      </c>
      <c r="AW43" s="125"/>
      <c r="AX43" s="122"/>
      <c r="AY43" s="124">
        <v>139425</v>
      </c>
      <c r="AZ43" s="125"/>
      <c r="BA43" s="122"/>
      <c r="BB43" s="124">
        <v>47458</v>
      </c>
      <c r="BC43" s="125"/>
      <c r="BD43" s="122"/>
      <c r="BE43" s="124">
        <v>106174</v>
      </c>
      <c r="BF43" s="125"/>
      <c r="BG43" s="122"/>
      <c r="BH43" s="124">
        <v>17627</v>
      </c>
      <c r="BI43" s="125"/>
      <c r="BJ43" s="122"/>
      <c r="BK43" s="124">
        <v>22762</v>
      </c>
      <c r="BL43" s="125"/>
      <c r="BM43" s="122"/>
    </row>
    <row r="44" spans="2:65" x14ac:dyDescent="0.25">
      <c r="B44" s="110">
        <v>43925</v>
      </c>
      <c r="C44" s="115">
        <v>167</v>
      </c>
      <c r="D44" s="116">
        <v>78</v>
      </c>
      <c r="E44" s="116">
        <v>89</v>
      </c>
      <c r="F44" s="115">
        <v>57</v>
      </c>
      <c r="G44" s="125">
        <v>25</v>
      </c>
      <c r="H44" s="126">
        <v>32</v>
      </c>
      <c r="I44" s="118">
        <v>5</v>
      </c>
      <c r="J44" s="125">
        <v>2</v>
      </c>
      <c r="K44" s="127">
        <v>3</v>
      </c>
      <c r="L44" s="115">
        <v>71</v>
      </c>
      <c r="M44" s="125">
        <v>32</v>
      </c>
      <c r="N44" s="126">
        <v>39</v>
      </c>
      <c r="O44" s="118">
        <v>10</v>
      </c>
      <c r="P44" s="125">
        <v>7</v>
      </c>
      <c r="Q44" s="127">
        <v>3</v>
      </c>
      <c r="R44" s="115">
        <v>24</v>
      </c>
      <c r="S44" s="125">
        <v>12</v>
      </c>
      <c r="T44" s="126">
        <v>12</v>
      </c>
      <c r="U44" s="128"/>
      <c r="V44" s="115">
        <v>5</v>
      </c>
      <c r="W44" s="125">
        <v>1</v>
      </c>
      <c r="X44" s="125">
        <v>0</v>
      </c>
      <c r="Y44" s="125">
        <v>1</v>
      </c>
      <c r="Z44" s="125">
        <v>0</v>
      </c>
      <c r="AA44" s="126">
        <v>3</v>
      </c>
      <c r="AB44" s="128"/>
      <c r="AC44" s="115">
        <v>4</v>
      </c>
      <c r="AD44" s="116">
        <v>2</v>
      </c>
      <c r="AE44" s="116">
        <v>2</v>
      </c>
      <c r="AF44" s="115">
        <v>1</v>
      </c>
      <c r="AG44" s="125">
        <v>1</v>
      </c>
      <c r="AH44" s="122">
        <v>0</v>
      </c>
      <c r="AI44" s="115">
        <v>2</v>
      </c>
      <c r="AJ44" s="125">
        <v>1</v>
      </c>
      <c r="AK44" s="122">
        <v>1</v>
      </c>
      <c r="AL44" s="115">
        <v>1</v>
      </c>
      <c r="AM44" s="125">
        <v>0</v>
      </c>
      <c r="AN44" s="122">
        <v>1</v>
      </c>
      <c r="AO44" s="115">
        <v>0</v>
      </c>
      <c r="AP44" s="125">
        <v>0</v>
      </c>
      <c r="AQ44" s="122">
        <v>0</v>
      </c>
      <c r="AR44" s="115">
        <v>0</v>
      </c>
      <c r="AS44" s="125">
        <v>0</v>
      </c>
      <c r="AT44" s="122">
        <v>0</v>
      </c>
      <c r="AU44" s="128"/>
      <c r="AV44" s="124">
        <v>333446</v>
      </c>
      <c r="AW44" s="125"/>
      <c r="AX44" s="122"/>
      <c r="AY44" s="124">
        <v>139425</v>
      </c>
      <c r="AZ44" s="125"/>
      <c r="BA44" s="122"/>
      <c r="BB44" s="124">
        <v>47458</v>
      </c>
      <c r="BC44" s="125"/>
      <c r="BD44" s="122"/>
      <c r="BE44" s="124">
        <v>106174</v>
      </c>
      <c r="BF44" s="125"/>
      <c r="BG44" s="122"/>
      <c r="BH44" s="124">
        <v>17627</v>
      </c>
      <c r="BI44" s="125"/>
      <c r="BJ44" s="122"/>
      <c r="BK44" s="124">
        <v>22762</v>
      </c>
      <c r="BL44" s="125"/>
      <c r="BM44" s="122"/>
    </row>
    <row r="45" spans="2:65" x14ac:dyDescent="0.25">
      <c r="B45" s="110">
        <v>43926</v>
      </c>
      <c r="C45" s="115">
        <v>131</v>
      </c>
      <c r="D45" s="116">
        <v>66</v>
      </c>
      <c r="E45" s="116">
        <v>65</v>
      </c>
      <c r="F45" s="115">
        <v>42</v>
      </c>
      <c r="G45" s="125">
        <v>18</v>
      </c>
      <c r="H45" s="126">
        <v>24</v>
      </c>
      <c r="I45" s="118">
        <v>8</v>
      </c>
      <c r="J45" s="125">
        <v>3</v>
      </c>
      <c r="K45" s="127">
        <v>5</v>
      </c>
      <c r="L45" s="115">
        <v>58</v>
      </c>
      <c r="M45" s="125">
        <v>33</v>
      </c>
      <c r="N45" s="126">
        <v>25</v>
      </c>
      <c r="O45" s="118">
        <v>4</v>
      </c>
      <c r="P45" s="125">
        <v>3</v>
      </c>
      <c r="Q45" s="127">
        <v>1</v>
      </c>
      <c r="R45" s="115">
        <v>19</v>
      </c>
      <c r="S45" s="125">
        <v>9</v>
      </c>
      <c r="T45" s="126">
        <v>10</v>
      </c>
      <c r="U45" s="128"/>
      <c r="V45" s="115">
        <v>10</v>
      </c>
      <c r="W45" s="125">
        <v>2</v>
      </c>
      <c r="X45" s="125">
        <v>7</v>
      </c>
      <c r="Y45" s="125">
        <v>1</v>
      </c>
      <c r="Z45" s="125">
        <v>0</v>
      </c>
      <c r="AA45" s="126">
        <v>0</v>
      </c>
      <c r="AB45" s="128"/>
      <c r="AC45" s="115">
        <v>68</v>
      </c>
      <c r="AD45" s="116">
        <v>33</v>
      </c>
      <c r="AE45" s="116">
        <v>35</v>
      </c>
      <c r="AF45" s="115">
        <v>21</v>
      </c>
      <c r="AG45" s="125">
        <v>8</v>
      </c>
      <c r="AH45" s="122">
        <v>13</v>
      </c>
      <c r="AI45" s="115">
        <v>25</v>
      </c>
      <c r="AJ45" s="125">
        <v>14</v>
      </c>
      <c r="AK45" s="122">
        <v>11</v>
      </c>
      <c r="AL45" s="115">
        <v>16</v>
      </c>
      <c r="AM45" s="125">
        <v>8</v>
      </c>
      <c r="AN45" s="122">
        <v>8</v>
      </c>
      <c r="AO45" s="115">
        <v>4</v>
      </c>
      <c r="AP45" s="125">
        <v>3</v>
      </c>
      <c r="AQ45" s="122">
        <v>1</v>
      </c>
      <c r="AR45" s="115">
        <v>2</v>
      </c>
      <c r="AS45" s="125">
        <v>0</v>
      </c>
      <c r="AT45" s="122">
        <v>2</v>
      </c>
      <c r="AU45" s="128"/>
      <c r="AV45" s="124">
        <v>333446</v>
      </c>
      <c r="AW45" s="125"/>
      <c r="AX45" s="122"/>
      <c r="AY45" s="124">
        <v>139425</v>
      </c>
      <c r="AZ45" s="125"/>
      <c r="BA45" s="122"/>
      <c r="BB45" s="124">
        <v>47458</v>
      </c>
      <c r="BC45" s="125"/>
      <c r="BD45" s="122"/>
      <c r="BE45" s="124">
        <v>106174</v>
      </c>
      <c r="BF45" s="125"/>
      <c r="BG45" s="122"/>
      <c r="BH45" s="124">
        <v>17627</v>
      </c>
      <c r="BI45" s="125"/>
      <c r="BJ45" s="122"/>
      <c r="BK45" s="124">
        <v>22762</v>
      </c>
      <c r="BL45" s="125"/>
      <c r="BM45" s="122"/>
    </row>
    <row r="46" spans="2:65" x14ac:dyDescent="0.25">
      <c r="B46" s="110">
        <v>43927</v>
      </c>
      <c r="C46" s="115">
        <v>4207</v>
      </c>
      <c r="D46" s="116">
        <v>2116</v>
      </c>
      <c r="E46" s="116">
        <v>2091</v>
      </c>
      <c r="F46" s="115">
        <v>1569</v>
      </c>
      <c r="G46" s="125">
        <v>797</v>
      </c>
      <c r="H46" s="126">
        <v>772</v>
      </c>
      <c r="I46" s="118">
        <v>551</v>
      </c>
      <c r="J46" s="125">
        <v>279</v>
      </c>
      <c r="K46" s="127">
        <v>272</v>
      </c>
      <c r="L46" s="115">
        <v>1492</v>
      </c>
      <c r="M46" s="125">
        <v>745</v>
      </c>
      <c r="N46" s="126">
        <v>747</v>
      </c>
      <c r="O46" s="118">
        <v>244</v>
      </c>
      <c r="P46" s="125">
        <v>131</v>
      </c>
      <c r="Q46" s="127">
        <v>113</v>
      </c>
      <c r="R46" s="115">
        <v>351</v>
      </c>
      <c r="S46" s="125">
        <v>164</v>
      </c>
      <c r="T46" s="126">
        <v>187</v>
      </c>
      <c r="U46" s="128"/>
      <c r="V46" s="115">
        <v>95</v>
      </c>
      <c r="W46" s="125">
        <v>32</v>
      </c>
      <c r="X46" s="125">
        <v>33</v>
      </c>
      <c r="Y46" s="125">
        <v>16</v>
      </c>
      <c r="Z46" s="125">
        <v>8</v>
      </c>
      <c r="AA46" s="126">
        <v>6</v>
      </c>
      <c r="AB46" s="128"/>
      <c r="AC46" s="115">
        <v>88</v>
      </c>
      <c r="AD46" s="116">
        <v>45</v>
      </c>
      <c r="AE46" s="116">
        <v>43</v>
      </c>
      <c r="AF46" s="115">
        <v>25</v>
      </c>
      <c r="AG46" s="125">
        <v>10</v>
      </c>
      <c r="AH46" s="122">
        <v>15</v>
      </c>
      <c r="AI46" s="115">
        <v>38</v>
      </c>
      <c r="AJ46" s="125">
        <v>20</v>
      </c>
      <c r="AK46" s="122">
        <v>18</v>
      </c>
      <c r="AL46" s="115">
        <v>10</v>
      </c>
      <c r="AM46" s="125">
        <v>6</v>
      </c>
      <c r="AN46" s="122">
        <v>4</v>
      </c>
      <c r="AO46" s="115">
        <v>12</v>
      </c>
      <c r="AP46" s="125">
        <v>6</v>
      </c>
      <c r="AQ46" s="122">
        <v>6</v>
      </c>
      <c r="AR46" s="115">
        <v>3</v>
      </c>
      <c r="AS46" s="125">
        <v>3</v>
      </c>
      <c r="AT46" s="122">
        <v>0</v>
      </c>
      <c r="AU46" s="128"/>
      <c r="AV46" s="124">
        <v>339127</v>
      </c>
      <c r="AW46" s="125"/>
      <c r="AX46" s="122"/>
      <c r="AY46" s="124">
        <v>141675</v>
      </c>
      <c r="AZ46" s="125"/>
      <c r="BA46" s="122"/>
      <c r="BB46" s="124">
        <v>48189</v>
      </c>
      <c r="BC46" s="125"/>
      <c r="BD46" s="122"/>
      <c r="BE46" s="124">
        <v>108135</v>
      </c>
      <c r="BF46" s="125"/>
      <c r="BG46" s="122"/>
      <c r="BH46" s="124">
        <v>17916</v>
      </c>
      <c r="BI46" s="125"/>
      <c r="BJ46" s="122"/>
      <c r="BK46" s="124">
        <v>23212</v>
      </c>
      <c r="BL46" s="125"/>
      <c r="BM46" s="122"/>
    </row>
    <row r="47" spans="2:65" x14ac:dyDescent="0.25">
      <c r="B47" s="110">
        <v>43928</v>
      </c>
      <c r="C47" s="115">
        <v>3716</v>
      </c>
      <c r="D47" s="116">
        <v>1903</v>
      </c>
      <c r="E47" s="116">
        <v>1813</v>
      </c>
      <c r="F47" s="115">
        <v>1401</v>
      </c>
      <c r="G47" s="125">
        <v>687</v>
      </c>
      <c r="H47" s="126">
        <v>714</v>
      </c>
      <c r="I47" s="118">
        <v>489</v>
      </c>
      <c r="J47" s="125">
        <v>242</v>
      </c>
      <c r="K47" s="127">
        <v>247</v>
      </c>
      <c r="L47" s="115">
        <v>1306</v>
      </c>
      <c r="M47" s="125">
        <v>665</v>
      </c>
      <c r="N47" s="126">
        <v>641</v>
      </c>
      <c r="O47" s="118">
        <v>177</v>
      </c>
      <c r="P47" s="125">
        <v>113</v>
      </c>
      <c r="Q47" s="127">
        <v>64</v>
      </c>
      <c r="R47" s="115">
        <v>343</v>
      </c>
      <c r="S47" s="125">
        <v>196</v>
      </c>
      <c r="T47" s="126">
        <v>147</v>
      </c>
      <c r="U47" s="128"/>
      <c r="V47" s="115">
        <v>125</v>
      </c>
      <c r="W47" s="125">
        <v>17</v>
      </c>
      <c r="X47" s="125">
        <v>64</v>
      </c>
      <c r="Y47" s="125">
        <v>26</v>
      </c>
      <c r="Z47" s="125">
        <v>17</v>
      </c>
      <c r="AA47" s="126">
        <v>1</v>
      </c>
      <c r="AB47" s="128"/>
      <c r="AC47" s="115">
        <v>68</v>
      </c>
      <c r="AD47" s="116">
        <v>30</v>
      </c>
      <c r="AE47" s="116">
        <v>38</v>
      </c>
      <c r="AF47" s="115">
        <v>17</v>
      </c>
      <c r="AG47" s="125">
        <v>5</v>
      </c>
      <c r="AH47" s="122">
        <v>12</v>
      </c>
      <c r="AI47" s="115">
        <v>32</v>
      </c>
      <c r="AJ47" s="125">
        <v>14</v>
      </c>
      <c r="AK47" s="122">
        <v>18</v>
      </c>
      <c r="AL47" s="115">
        <v>16</v>
      </c>
      <c r="AM47" s="125">
        <v>9</v>
      </c>
      <c r="AN47" s="122">
        <v>7</v>
      </c>
      <c r="AO47" s="115">
        <v>3</v>
      </c>
      <c r="AP47" s="125">
        <v>2</v>
      </c>
      <c r="AQ47" s="122">
        <v>1</v>
      </c>
      <c r="AR47" s="115">
        <v>0</v>
      </c>
      <c r="AS47" s="125">
        <v>0</v>
      </c>
      <c r="AT47" s="122">
        <v>0</v>
      </c>
      <c r="AU47" s="128"/>
      <c r="AV47" s="124">
        <v>342660</v>
      </c>
      <c r="AW47" s="125"/>
      <c r="AX47" s="122"/>
      <c r="AY47" s="124">
        <v>143067</v>
      </c>
      <c r="AZ47" s="125"/>
      <c r="BA47" s="122"/>
      <c r="BB47" s="124">
        <v>48675</v>
      </c>
      <c r="BC47" s="125"/>
      <c r="BD47" s="122"/>
      <c r="BE47" s="124">
        <v>109348</v>
      </c>
      <c r="BF47" s="125"/>
      <c r="BG47" s="122"/>
      <c r="BH47" s="124">
        <v>18083</v>
      </c>
      <c r="BI47" s="125"/>
      <c r="BJ47" s="122"/>
      <c r="BK47" s="124">
        <v>23487</v>
      </c>
      <c r="BL47" s="125"/>
      <c r="BM47" s="122"/>
    </row>
    <row r="48" spans="2:65" x14ac:dyDescent="0.25">
      <c r="B48" s="110">
        <v>43929</v>
      </c>
      <c r="C48" s="115">
        <v>3823</v>
      </c>
      <c r="D48" s="116">
        <v>1905</v>
      </c>
      <c r="E48" s="116">
        <v>1918</v>
      </c>
      <c r="F48" s="115">
        <v>1460</v>
      </c>
      <c r="G48" s="125">
        <v>701</v>
      </c>
      <c r="H48" s="126">
        <v>759</v>
      </c>
      <c r="I48" s="118">
        <v>447</v>
      </c>
      <c r="J48" s="125">
        <v>224</v>
      </c>
      <c r="K48" s="127">
        <v>223</v>
      </c>
      <c r="L48" s="115">
        <v>1370</v>
      </c>
      <c r="M48" s="125">
        <v>691</v>
      </c>
      <c r="N48" s="126">
        <v>679</v>
      </c>
      <c r="O48" s="118">
        <v>169</v>
      </c>
      <c r="P48" s="125">
        <v>93</v>
      </c>
      <c r="Q48" s="127">
        <v>76</v>
      </c>
      <c r="R48" s="115">
        <v>377</v>
      </c>
      <c r="S48" s="125">
        <v>196</v>
      </c>
      <c r="T48" s="126">
        <v>181</v>
      </c>
      <c r="U48" s="128"/>
      <c r="V48" s="115">
        <v>72</v>
      </c>
      <c r="W48" s="125">
        <v>18</v>
      </c>
      <c r="X48" s="125">
        <v>22</v>
      </c>
      <c r="Y48" s="125">
        <v>28</v>
      </c>
      <c r="Z48" s="125">
        <v>4</v>
      </c>
      <c r="AA48" s="126">
        <v>0</v>
      </c>
      <c r="AB48" s="128"/>
      <c r="AC48" s="115">
        <v>94</v>
      </c>
      <c r="AD48" s="116">
        <v>43</v>
      </c>
      <c r="AE48" s="116">
        <v>51</v>
      </c>
      <c r="AF48" s="115">
        <v>29</v>
      </c>
      <c r="AG48" s="125">
        <v>16</v>
      </c>
      <c r="AH48" s="122">
        <v>13</v>
      </c>
      <c r="AI48" s="115">
        <v>24</v>
      </c>
      <c r="AJ48" s="125">
        <v>12</v>
      </c>
      <c r="AK48" s="122">
        <v>12</v>
      </c>
      <c r="AL48" s="115">
        <v>35</v>
      </c>
      <c r="AM48" s="125">
        <v>13</v>
      </c>
      <c r="AN48" s="122">
        <v>22</v>
      </c>
      <c r="AO48" s="115">
        <v>6</v>
      </c>
      <c r="AP48" s="125">
        <v>2</v>
      </c>
      <c r="AQ48" s="122">
        <v>4</v>
      </c>
      <c r="AR48" s="115">
        <v>0</v>
      </c>
      <c r="AS48" s="125">
        <v>0</v>
      </c>
      <c r="AT48" s="122">
        <v>0</v>
      </c>
      <c r="AU48" s="128"/>
      <c r="AV48" s="124">
        <v>346377</v>
      </c>
      <c r="AW48" s="125"/>
      <c r="AX48" s="122"/>
      <c r="AY48" s="124">
        <v>144520</v>
      </c>
      <c r="AZ48" s="125"/>
      <c r="BA48" s="122"/>
      <c r="BB48" s="124">
        <v>49142</v>
      </c>
      <c r="BC48" s="125"/>
      <c r="BD48" s="122"/>
      <c r="BE48" s="124">
        <v>110613</v>
      </c>
      <c r="BF48" s="125"/>
      <c r="BG48" s="122"/>
      <c r="BH48" s="124">
        <v>18238</v>
      </c>
      <c r="BI48" s="125"/>
      <c r="BJ48" s="122"/>
      <c r="BK48" s="124">
        <v>23864</v>
      </c>
      <c r="BL48" s="125"/>
      <c r="BM48" s="122"/>
    </row>
    <row r="49" spans="2:65" x14ac:dyDescent="0.25">
      <c r="B49" s="110">
        <v>43930</v>
      </c>
      <c r="C49" s="115">
        <v>1893</v>
      </c>
      <c r="D49" s="116">
        <v>942</v>
      </c>
      <c r="E49" s="116">
        <v>951</v>
      </c>
      <c r="F49" s="115">
        <v>688</v>
      </c>
      <c r="G49" s="125">
        <v>316</v>
      </c>
      <c r="H49" s="126">
        <v>372</v>
      </c>
      <c r="I49" s="118">
        <v>199</v>
      </c>
      <c r="J49" s="125">
        <v>111</v>
      </c>
      <c r="K49" s="127">
        <v>88</v>
      </c>
      <c r="L49" s="115">
        <v>732</v>
      </c>
      <c r="M49" s="125">
        <v>380</v>
      </c>
      <c r="N49" s="126">
        <v>352</v>
      </c>
      <c r="O49" s="118">
        <v>83</v>
      </c>
      <c r="P49" s="125">
        <v>41</v>
      </c>
      <c r="Q49" s="127">
        <v>42</v>
      </c>
      <c r="R49" s="115">
        <v>191</v>
      </c>
      <c r="S49" s="125">
        <v>94</v>
      </c>
      <c r="T49" s="126">
        <v>97</v>
      </c>
      <c r="U49" s="128"/>
      <c r="V49" s="115">
        <v>26</v>
      </c>
      <c r="W49" s="125">
        <v>12</v>
      </c>
      <c r="X49" s="125">
        <v>7</v>
      </c>
      <c r="Y49" s="125">
        <v>6</v>
      </c>
      <c r="Z49" s="125">
        <v>1</v>
      </c>
      <c r="AA49" s="126">
        <v>0</v>
      </c>
      <c r="AB49" s="128"/>
      <c r="AC49" s="115">
        <v>30</v>
      </c>
      <c r="AD49" s="116">
        <v>17</v>
      </c>
      <c r="AE49" s="116">
        <v>13</v>
      </c>
      <c r="AF49" s="115">
        <v>13</v>
      </c>
      <c r="AG49" s="125">
        <v>7</v>
      </c>
      <c r="AH49" s="122">
        <v>6</v>
      </c>
      <c r="AI49" s="115">
        <v>5</v>
      </c>
      <c r="AJ49" s="125">
        <v>2</v>
      </c>
      <c r="AK49" s="122">
        <v>3</v>
      </c>
      <c r="AL49" s="115">
        <v>5</v>
      </c>
      <c r="AM49" s="125">
        <v>4</v>
      </c>
      <c r="AN49" s="122">
        <v>1</v>
      </c>
      <c r="AO49" s="115">
        <v>6</v>
      </c>
      <c r="AP49" s="125">
        <v>3</v>
      </c>
      <c r="AQ49" s="122">
        <v>3</v>
      </c>
      <c r="AR49" s="115">
        <v>1</v>
      </c>
      <c r="AS49" s="125">
        <v>1</v>
      </c>
      <c r="AT49" s="122">
        <v>0</v>
      </c>
      <c r="AU49" s="128"/>
      <c r="AV49" s="124">
        <v>348669</v>
      </c>
      <c r="AW49" s="125"/>
      <c r="AX49" s="122"/>
      <c r="AY49" s="124">
        <v>145398</v>
      </c>
      <c r="AZ49" s="125"/>
      <c r="BA49" s="122"/>
      <c r="BB49" s="124">
        <v>49392</v>
      </c>
      <c r="BC49" s="125"/>
      <c r="BD49" s="122"/>
      <c r="BE49" s="124">
        <v>111478</v>
      </c>
      <c r="BF49" s="125"/>
      <c r="BG49" s="122"/>
      <c r="BH49" s="124">
        <v>18318</v>
      </c>
      <c r="BI49" s="125"/>
      <c r="BJ49" s="122"/>
      <c r="BK49" s="124">
        <v>24083</v>
      </c>
      <c r="BL49" s="125"/>
      <c r="BM49" s="122"/>
    </row>
    <row r="50" spans="2:65" x14ac:dyDescent="0.25">
      <c r="B50" s="110">
        <v>43931</v>
      </c>
      <c r="C50" s="115">
        <v>330</v>
      </c>
      <c r="D50" s="116">
        <v>165</v>
      </c>
      <c r="E50" s="116">
        <v>165</v>
      </c>
      <c r="F50" s="115">
        <v>147</v>
      </c>
      <c r="G50" s="125">
        <v>70</v>
      </c>
      <c r="H50" s="126">
        <v>77</v>
      </c>
      <c r="I50" s="118">
        <v>16</v>
      </c>
      <c r="J50" s="125">
        <v>7</v>
      </c>
      <c r="K50" s="127">
        <v>9</v>
      </c>
      <c r="L50" s="115">
        <v>129</v>
      </c>
      <c r="M50" s="125">
        <v>69</v>
      </c>
      <c r="N50" s="126">
        <v>60</v>
      </c>
      <c r="O50" s="118">
        <v>1</v>
      </c>
      <c r="P50" s="125">
        <v>1</v>
      </c>
      <c r="Q50" s="127">
        <v>0</v>
      </c>
      <c r="R50" s="115">
        <v>37</v>
      </c>
      <c r="S50" s="125">
        <v>18</v>
      </c>
      <c r="T50" s="126">
        <v>19</v>
      </c>
      <c r="U50" s="128"/>
      <c r="V50" s="115">
        <v>2</v>
      </c>
      <c r="W50" s="125">
        <v>1</v>
      </c>
      <c r="X50" s="125">
        <v>1</v>
      </c>
      <c r="Y50" s="125">
        <v>0</v>
      </c>
      <c r="Z50" s="125">
        <v>0</v>
      </c>
      <c r="AA50" s="126">
        <v>0</v>
      </c>
      <c r="AB50" s="128"/>
      <c r="AC50" s="115">
        <v>7</v>
      </c>
      <c r="AD50" s="116">
        <v>2</v>
      </c>
      <c r="AE50" s="116">
        <v>5</v>
      </c>
      <c r="AF50" s="115">
        <v>1</v>
      </c>
      <c r="AG50" s="125">
        <v>1</v>
      </c>
      <c r="AH50" s="122">
        <v>0</v>
      </c>
      <c r="AI50" s="115">
        <v>1</v>
      </c>
      <c r="AJ50" s="125">
        <v>1</v>
      </c>
      <c r="AK50" s="122">
        <v>0</v>
      </c>
      <c r="AL50" s="115">
        <v>3</v>
      </c>
      <c r="AM50" s="125">
        <v>0</v>
      </c>
      <c r="AN50" s="122">
        <v>3</v>
      </c>
      <c r="AO50" s="115">
        <v>2</v>
      </c>
      <c r="AP50" s="125">
        <v>0</v>
      </c>
      <c r="AQ50" s="122">
        <v>2</v>
      </c>
      <c r="AR50" s="115">
        <v>0</v>
      </c>
      <c r="AS50" s="125">
        <v>0</v>
      </c>
      <c r="AT50" s="122">
        <v>0</v>
      </c>
      <c r="AU50" s="128"/>
      <c r="AV50" s="124">
        <v>348669</v>
      </c>
      <c r="AW50" s="125"/>
      <c r="AX50" s="122"/>
      <c r="AY50" s="124">
        <v>145398</v>
      </c>
      <c r="AZ50" s="125"/>
      <c r="BA50" s="122"/>
      <c r="BB50" s="124">
        <v>49392</v>
      </c>
      <c r="BC50" s="125"/>
      <c r="BD50" s="122"/>
      <c r="BE50" s="124">
        <v>111478</v>
      </c>
      <c r="BF50" s="125"/>
      <c r="BG50" s="122"/>
      <c r="BH50" s="124">
        <v>18318</v>
      </c>
      <c r="BI50" s="125"/>
      <c r="BJ50" s="122"/>
      <c r="BK50" s="124">
        <v>24083</v>
      </c>
      <c r="BL50" s="125"/>
      <c r="BM50" s="122"/>
    </row>
    <row r="51" spans="2:65" x14ac:dyDescent="0.25">
      <c r="B51" s="110">
        <v>43932</v>
      </c>
      <c r="C51" s="115">
        <v>142</v>
      </c>
      <c r="D51" s="116">
        <v>70</v>
      </c>
      <c r="E51" s="116">
        <v>72</v>
      </c>
      <c r="F51" s="115">
        <v>46</v>
      </c>
      <c r="G51" s="125">
        <v>18</v>
      </c>
      <c r="H51" s="126">
        <v>28</v>
      </c>
      <c r="I51" s="118">
        <v>6</v>
      </c>
      <c r="J51" s="125">
        <v>3</v>
      </c>
      <c r="K51" s="127">
        <v>3</v>
      </c>
      <c r="L51" s="115">
        <v>72</v>
      </c>
      <c r="M51" s="125">
        <v>38</v>
      </c>
      <c r="N51" s="126">
        <v>34</v>
      </c>
      <c r="O51" s="118">
        <v>3</v>
      </c>
      <c r="P51" s="125">
        <v>1</v>
      </c>
      <c r="Q51" s="127">
        <v>2</v>
      </c>
      <c r="R51" s="115">
        <v>15</v>
      </c>
      <c r="S51" s="125">
        <v>10</v>
      </c>
      <c r="T51" s="126">
        <v>5</v>
      </c>
      <c r="U51" s="128"/>
      <c r="V51" s="115">
        <v>1</v>
      </c>
      <c r="W51" s="125">
        <v>1</v>
      </c>
      <c r="X51" s="125">
        <v>0</v>
      </c>
      <c r="Y51" s="125">
        <v>0</v>
      </c>
      <c r="Z51" s="125">
        <v>0</v>
      </c>
      <c r="AA51" s="126">
        <v>0</v>
      </c>
      <c r="AB51" s="128"/>
      <c r="AC51" s="115">
        <v>2</v>
      </c>
      <c r="AD51" s="116">
        <v>2</v>
      </c>
      <c r="AE51" s="116">
        <v>0</v>
      </c>
      <c r="AF51" s="115">
        <v>0</v>
      </c>
      <c r="AG51" s="125">
        <v>0</v>
      </c>
      <c r="AH51" s="122">
        <v>0</v>
      </c>
      <c r="AI51" s="115">
        <v>0</v>
      </c>
      <c r="AJ51" s="125">
        <v>0</v>
      </c>
      <c r="AK51" s="122">
        <v>0</v>
      </c>
      <c r="AL51" s="115">
        <v>2</v>
      </c>
      <c r="AM51" s="125">
        <v>2</v>
      </c>
      <c r="AN51" s="122">
        <v>0</v>
      </c>
      <c r="AO51" s="115">
        <v>0</v>
      </c>
      <c r="AP51" s="125">
        <v>0</v>
      </c>
      <c r="AQ51" s="122">
        <v>0</v>
      </c>
      <c r="AR51" s="115">
        <v>0</v>
      </c>
      <c r="AS51" s="125">
        <v>0</v>
      </c>
      <c r="AT51" s="122">
        <v>0</v>
      </c>
      <c r="AU51" s="128"/>
      <c r="AV51" s="124">
        <v>348669</v>
      </c>
      <c r="AW51" s="125"/>
      <c r="AX51" s="122"/>
      <c r="AY51" s="124">
        <v>145398</v>
      </c>
      <c r="AZ51" s="125"/>
      <c r="BA51" s="122"/>
      <c r="BB51" s="124">
        <v>49392</v>
      </c>
      <c r="BC51" s="125"/>
      <c r="BD51" s="122"/>
      <c r="BE51" s="124">
        <v>111478</v>
      </c>
      <c r="BF51" s="125"/>
      <c r="BG51" s="122"/>
      <c r="BH51" s="124">
        <v>18318</v>
      </c>
      <c r="BI51" s="125"/>
      <c r="BJ51" s="122"/>
      <c r="BK51" s="124">
        <v>24083</v>
      </c>
      <c r="BL51" s="125"/>
      <c r="BM51" s="122"/>
    </row>
    <row r="52" spans="2:65" x14ac:dyDescent="0.25">
      <c r="B52" s="110">
        <v>43933</v>
      </c>
      <c r="C52" s="115">
        <v>41</v>
      </c>
      <c r="D52" s="116">
        <v>24</v>
      </c>
      <c r="E52" s="116">
        <v>17</v>
      </c>
      <c r="F52" s="115">
        <v>6</v>
      </c>
      <c r="G52" s="125">
        <v>2</v>
      </c>
      <c r="H52" s="126">
        <v>4</v>
      </c>
      <c r="I52" s="118">
        <v>3</v>
      </c>
      <c r="J52" s="125">
        <v>1</v>
      </c>
      <c r="K52" s="127">
        <v>2</v>
      </c>
      <c r="L52" s="115">
        <v>23</v>
      </c>
      <c r="M52" s="125">
        <v>15</v>
      </c>
      <c r="N52" s="126">
        <v>8</v>
      </c>
      <c r="O52" s="118">
        <v>0</v>
      </c>
      <c r="P52" s="125">
        <v>0</v>
      </c>
      <c r="Q52" s="127">
        <v>0</v>
      </c>
      <c r="R52" s="115">
        <v>9</v>
      </c>
      <c r="S52" s="125">
        <v>6</v>
      </c>
      <c r="T52" s="126">
        <v>3</v>
      </c>
      <c r="U52" s="128"/>
      <c r="V52" s="115">
        <v>0</v>
      </c>
      <c r="W52" s="125">
        <v>0</v>
      </c>
      <c r="X52" s="125">
        <v>0</v>
      </c>
      <c r="Y52" s="125">
        <v>0</v>
      </c>
      <c r="Z52" s="125">
        <v>0</v>
      </c>
      <c r="AA52" s="126">
        <v>0</v>
      </c>
      <c r="AB52" s="128"/>
      <c r="AC52" s="115">
        <v>36</v>
      </c>
      <c r="AD52" s="116">
        <v>15</v>
      </c>
      <c r="AE52" s="116">
        <v>21</v>
      </c>
      <c r="AF52" s="115">
        <v>5</v>
      </c>
      <c r="AG52" s="125">
        <v>3</v>
      </c>
      <c r="AH52" s="122">
        <v>2</v>
      </c>
      <c r="AI52" s="115">
        <v>9</v>
      </c>
      <c r="AJ52" s="125">
        <v>5</v>
      </c>
      <c r="AK52" s="122">
        <v>4</v>
      </c>
      <c r="AL52" s="115">
        <v>8</v>
      </c>
      <c r="AM52" s="125">
        <v>5</v>
      </c>
      <c r="AN52" s="122">
        <v>3</v>
      </c>
      <c r="AO52" s="115">
        <v>14</v>
      </c>
      <c r="AP52" s="125">
        <v>2</v>
      </c>
      <c r="AQ52" s="122">
        <v>12</v>
      </c>
      <c r="AR52" s="115">
        <v>0</v>
      </c>
      <c r="AS52" s="125">
        <v>0</v>
      </c>
      <c r="AT52" s="122">
        <v>0</v>
      </c>
      <c r="AU52" s="128"/>
      <c r="AV52" s="124">
        <v>348669</v>
      </c>
      <c r="AW52" s="125"/>
      <c r="AX52" s="122"/>
      <c r="AY52" s="124">
        <v>145398</v>
      </c>
      <c r="AZ52" s="125"/>
      <c r="BA52" s="122"/>
      <c r="BB52" s="124">
        <v>49392</v>
      </c>
      <c r="BC52" s="125"/>
      <c r="BD52" s="122"/>
      <c r="BE52" s="124">
        <v>111478</v>
      </c>
      <c r="BF52" s="125"/>
      <c r="BG52" s="122"/>
      <c r="BH52" s="124">
        <v>18318</v>
      </c>
      <c r="BI52" s="125"/>
      <c r="BJ52" s="122"/>
      <c r="BK52" s="124">
        <v>24083</v>
      </c>
      <c r="BL52" s="125"/>
      <c r="BM52" s="122"/>
    </row>
    <row r="53" spans="2:65" x14ac:dyDescent="0.25">
      <c r="B53" s="110">
        <v>43934</v>
      </c>
      <c r="C53" s="115">
        <v>1818</v>
      </c>
      <c r="D53" s="116">
        <v>892</v>
      </c>
      <c r="E53" s="116">
        <v>926</v>
      </c>
      <c r="F53" s="115">
        <v>543</v>
      </c>
      <c r="G53" s="125">
        <v>263</v>
      </c>
      <c r="H53" s="126">
        <v>280</v>
      </c>
      <c r="I53" s="118">
        <v>240</v>
      </c>
      <c r="J53" s="125">
        <v>116</v>
      </c>
      <c r="K53" s="127">
        <v>124</v>
      </c>
      <c r="L53" s="115">
        <v>721</v>
      </c>
      <c r="M53" s="125">
        <v>347</v>
      </c>
      <c r="N53" s="126">
        <v>374</v>
      </c>
      <c r="O53" s="118">
        <v>71</v>
      </c>
      <c r="P53" s="125">
        <v>49</v>
      </c>
      <c r="Q53" s="127">
        <v>22</v>
      </c>
      <c r="R53" s="115">
        <v>243</v>
      </c>
      <c r="S53" s="125">
        <v>117</v>
      </c>
      <c r="T53" s="126">
        <v>126</v>
      </c>
      <c r="U53" s="128"/>
      <c r="V53" s="115">
        <v>98</v>
      </c>
      <c r="W53" s="125">
        <v>7</v>
      </c>
      <c r="X53" s="125">
        <v>68</v>
      </c>
      <c r="Y53" s="125">
        <v>19</v>
      </c>
      <c r="Z53" s="125">
        <v>4</v>
      </c>
      <c r="AA53" s="126">
        <v>0</v>
      </c>
      <c r="AB53" s="128"/>
      <c r="AC53" s="115">
        <v>22</v>
      </c>
      <c r="AD53" s="116">
        <v>9</v>
      </c>
      <c r="AE53" s="116">
        <v>13</v>
      </c>
      <c r="AF53" s="115">
        <v>5</v>
      </c>
      <c r="AG53" s="125">
        <v>2</v>
      </c>
      <c r="AH53" s="122">
        <v>3</v>
      </c>
      <c r="AI53" s="115">
        <v>11</v>
      </c>
      <c r="AJ53" s="125">
        <v>4</v>
      </c>
      <c r="AK53" s="122">
        <v>7</v>
      </c>
      <c r="AL53" s="115">
        <v>3</v>
      </c>
      <c r="AM53" s="125">
        <v>1</v>
      </c>
      <c r="AN53" s="122">
        <v>2</v>
      </c>
      <c r="AO53" s="115">
        <v>2</v>
      </c>
      <c r="AP53" s="125">
        <v>1</v>
      </c>
      <c r="AQ53" s="122">
        <v>1</v>
      </c>
      <c r="AR53" s="115">
        <v>1</v>
      </c>
      <c r="AS53" s="125">
        <v>1</v>
      </c>
      <c r="AT53" s="122">
        <v>0</v>
      </c>
      <c r="AU53" s="128"/>
      <c r="AV53" s="124">
        <v>353119</v>
      </c>
      <c r="AW53" s="125"/>
      <c r="AX53" s="122"/>
      <c r="AY53" s="124">
        <v>147144</v>
      </c>
      <c r="AZ53" s="125"/>
      <c r="BA53" s="122"/>
      <c r="BB53" s="124">
        <v>50013</v>
      </c>
      <c r="BC53" s="125"/>
      <c r="BD53" s="122"/>
      <c r="BE53" s="124">
        <v>113023</v>
      </c>
      <c r="BF53" s="125"/>
      <c r="BG53" s="122"/>
      <c r="BH53" s="124">
        <v>18465</v>
      </c>
      <c r="BI53" s="125"/>
      <c r="BJ53" s="122"/>
      <c r="BK53" s="124">
        <v>24474</v>
      </c>
      <c r="BL53" s="125"/>
      <c r="BM53" s="122"/>
    </row>
    <row r="54" spans="2:65" x14ac:dyDescent="0.25">
      <c r="B54" s="110">
        <v>43935</v>
      </c>
      <c r="C54" s="115">
        <v>4128</v>
      </c>
      <c r="D54" s="116">
        <v>2050</v>
      </c>
      <c r="E54" s="116">
        <v>2078</v>
      </c>
      <c r="F54" s="115">
        <v>1458</v>
      </c>
      <c r="G54" s="125">
        <v>652</v>
      </c>
      <c r="H54" s="126">
        <v>806</v>
      </c>
      <c r="I54" s="118">
        <v>480</v>
      </c>
      <c r="J54" s="125">
        <v>248</v>
      </c>
      <c r="K54" s="127">
        <v>232</v>
      </c>
      <c r="L54" s="115">
        <v>1541</v>
      </c>
      <c r="M54" s="125">
        <v>805</v>
      </c>
      <c r="N54" s="126">
        <v>736</v>
      </c>
      <c r="O54" s="118">
        <v>273</v>
      </c>
      <c r="P54" s="125">
        <v>155</v>
      </c>
      <c r="Q54" s="127">
        <v>118</v>
      </c>
      <c r="R54" s="115">
        <v>376</v>
      </c>
      <c r="S54" s="125">
        <v>190</v>
      </c>
      <c r="T54" s="126">
        <v>186</v>
      </c>
      <c r="U54" s="128"/>
      <c r="V54" s="115">
        <v>144</v>
      </c>
      <c r="W54" s="125">
        <v>30</v>
      </c>
      <c r="X54" s="125">
        <v>66</v>
      </c>
      <c r="Y54" s="125">
        <v>42</v>
      </c>
      <c r="Z54" s="125">
        <v>4</v>
      </c>
      <c r="AA54" s="126">
        <v>2</v>
      </c>
      <c r="AB54" s="128"/>
      <c r="AC54" s="115">
        <v>76</v>
      </c>
      <c r="AD54" s="116">
        <v>32</v>
      </c>
      <c r="AE54" s="116">
        <v>44</v>
      </c>
      <c r="AF54" s="115">
        <v>21</v>
      </c>
      <c r="AG54" s="125">
        <v>10</v>
      </c>
      <c r="AH54" s="122">
        <v>11</v>
      </c>
      <c r="AI54" s="115">
        <v>18</v>
      </c>
      <c r="AJ54" s="125">
        <v>13</v>
      </c>
      <c r="AK54" s="122">
        <v>5</v>
      </c>
      <c r="AL54" s="115">
        <v>34</v>
      </c>
      <c r="AM54" s="125">
        <v>7</v>
      </c>
      <c r="AN54" s="122">
        <v>27</v>
      </c>
      <c r="AO54" s="115">
        <v>1</v>
      </c>
      <c r="AP54" s="125">
        <v>1</v>
      </c>
      <c r="AQ54" s="122">
        <v>0</v>
      </c>
      <c r="AR54" s="115">
        <v>2</v>
      </c>
      <c r="AS54" s="125">
        <v>1</v>
      </c>
      <c r="AT54" s="122">
        <v>1</v>
      </c>
      <c r="AU54" s="128"/>
      <c r="AV54" s="124">
        <v>356629</v>
      </c>
      <c r="AW54" s="125"/>
      <c r="AX54" s="122"/>
      <c r="AY54" s="124">
        <v>148341</v>
      </c>
      <c r="AZ54" s="125"/>
      <c r="BA54" s="122"/>
      <c r="BB54" s="124">
        <v>50449</v>
      </c>
      <c r="BC54" s="125"/>
      <c r="BD54" s="122"/>
      <c r="BE54" s="124">
        <v>114321</v>
      </c>
      <c r="BF54" s="125"/>
      <c r="BG54" s="122"/>
      <c r="BH54" s="124">
        <v>18711</v>
      </c>
      <c r="BI54" s="125"/>
      <c r="BJ54" s="122"/>
      <c r="BK54" s="124">
        <v>24807</v>
      </c>
      <c r="BL54" s="125"/>
      <c r="BM54" s="122"/>
    </row>
    <row r="55" spans="2:65" x14ac:dyDescent="0.25">
      <c r="B55" s="110">
        <v>43936</v>
      </c>
      <c r="C55" s="115">
        <v>3274</v>
      </c>
      <c r="D55" s="116">
        <v>1642</v>
      </c>
      <c r="E55" s="116">
        <v>1632</v>
      </c>
      <c r="F55" s="115">
        <v>1253</v>
      </c>
      <c r="G55" s="125">
        <v>599</v>
      </c>
      <c r="H55" s="126">
        <v>654</v>
      </c>
      <c r="I55" s="118">
        <v>397</v>
      </c>
      <c r="J55" s="125">
        <v>193</v>
      </c>
      <c r="K55" s="127">
        <v>204</v>
      </c>
      <c r="L55" s="115">
        <v>1179</v>
      </c>
      <c r="M55" s="125">
        <v>608</v>
      </c>
      <c r="N55" s="126">
        <v>571</v>
      </c>
      <c r="O55" s="118">
        <v>147</v>
      </c>
      <c r="P55" s="125">
        <v>77</v>
      </c>
      <c r="Q55" s="127">
        <v>70</v>
      </c>
      <c r="R55" s="115">
        <v>298</v>
      </c>
      <c r="S55" s="125">
        <v>165</v>
      </c>
      <c r="T55" s="126">
        <v>133</v>
      </c>
      <c r="U55" s="128"/>
      <c r="V55" s="115">
        <v>153</v>
      </c>
      <c r="W55" s="125">
        <v>46</v>
      </c>
      <c r="X55" s="125">
        <v>45</v>
      </c>
      <c r="Y55" s="125">
        <v>48</v>
      </c>
      <c r="Z55" s="125">
        <v>12</v>
      </c>
      <c r="AA55" s="126">
        <v>2</v>
      </c>
      <c r="AB55" s="128"/>
      <c r="AC55" s="115">
        <v>122</v>
      </c>
      <c r="AD55" s="116">
        <v>55</v>
      </c>
      <c r="AE55" s="116">
        <v>67</v>
      </c>
      <c r="AF55" s="115">
        <v>31</v>
      </c>
      <c r="AG55" s="125">
        <v>19</v>
      </c>
      <c r="AH55" s="122">
        <v>12</v>
      </c>
      <c r="AI55" s="115">
        <v>50</v>
      </c>
      <c r="AJ55" s="125">
        <v>25</v>
      </c>
      <c r="AK55" s="122">
        <v>25</v>
      </c>
      <c r="AL55" s="115">
        <v>40</v>
      </c>
      <c r="AM55" s="125">
        <v>11</v>
      </c>
      <c r="AN55" s="122">
        <v>29</v>
      </c>
      <c r="AO55" s="115">
        <v>0</v>
      </c>
      <c r="AP55" s="125">
        <v>0</v>
      </c>
      <c r="AQ55" s="122">
        <v>0</v>
      </c>
      <c r="AR55" s="115">
        <v>1</v>
      </c>
      <c r="AS55" s="125">
        <v>0</v>
      </c>
      <c r="AT55" s="122">
        <v>1</v>
      </c>
      <c r="AU55" s="128"/>
      <c r="AV55" s="124">
        <v>359316</v>
      </c>
      <c r="AW55" s="125"/>
      <c r="AX55" s="122"/>
      <c r="AY55" s="124">
        <v>149329</v>
      </c>
      <c r="AZ55" s="125"/>
      <c r="BA55" s="122"/>
      <c r="BB55" s="124">
        <v>50603</v>
      </c>
      <c r="BC55" s="125"/>
      <c r="BD55" s="122"/>
      <c r="BE55" s="124">
        <v>115368</v>
      </c>
      <c r="BF55" s="125"/>
      <c r="BG55" s="122"/>
      <c r="BH55" s="124">
        <v>18864</v>
      </c>
      <c r="BI55" s="125"/>
      <c r="BJ55" s="122"/>
      <c r="BK55" s="124">
        <v>25062</v>
      </c>
      <c r="BL55" s="125"/>
      <c r="BM55" s="122"/>
    </row>
    <row r="56" spans="2:65" x14ac:dyDescent="0.25">
      <c r="B56" s="110">
        <v>43937</v>
      </c>
      <c r="C56" s="115">
        <v>2966</v>
      </c>
      <c r="D56" s="116">
        <v>1447</v>
      </c>
      <c r="E56" s="116">
        <v>1519</v>
      </c>
      <c r="F56" s="115">
        <v>1063</v>
      </c>
      <c r="G56" s="125">
        <v>486</v>
      </c>
      <c r="H56" s="126">
        <v>577</v>
      </c>
      <c r="I56" s="118">
        <v>384</v>
      </c>
      <c r="J56" s="125">
        <v>162</v>
      </c>
      <c r="K56" s="127">
        <v>222</v>
      </c>
      <c r="L56" s="115">
        <v>1132</v>
      </c>
      <c r="M56" s="125">
        <v>601</v>
      </c>
      <c r="N56" s="126">
        <v>531</v>
      </c>
      <c r="O56" s="118">
        <v>143</v>
      </c>
      <c r="P56" s="125">
        <v>77</v>
      </c>
      <c r="Q56" s="127">
        <v>66</v>
      </c>
      <c r="R56" s="115">
        <v>244</v>
      </c>
      <c r="S56" s="125">
        <v>121</v>
      </c>
      <c r="T56" s="126">
        <v>123</v>
      </c>
      <c r="U56" s="128"/>
      <c r="V56" s="115">
        <v>112</v>
      </c>
      <c r="W56" s="125">
        <v>26</v>
      </c>
      <c r="X56" s="125">
        <v>49</v>
      </c>
      <c r="Y56" s="125">
        <v>29</v>
      </c>
      <c r="Z56" s="125">
        <v>5</v>
      </c>
      <c r="AA56" s="126">
        <v>3</v>
      </c>
      <c r="AB56" s="128"/>
      <c r="AC56" s="115">
        <v>63</v>
      </c>
      <c r="AD56" s="116">
        <v>25</v>
      </c>
      <c r="AE56" s="116">
        <v>38</v>
      </c>
      <c r="AF56" s="115">
        <v>15</v>
      </c>
      <c r="AG56" s="125">
        <v>5</v>
      </c>
      <c r="AH56" s="122">
        <v>10</v>
      </c>
      <c r="AI56" s="115">
        <v>33</v>
      </c>
      <c r="AJ56" s="125">
        <v>12</v>
      </c>
      <c r="AK56" s="122">
        <v>21</v>
      </c>
      <c r="AL56" s="115">
        <v>8</v>
      </c>
      <c r="AM56" s="125">
        <v>4</v>
      </c>
      <c r="AN56" s="122">
        <v>4</v>
      </c>
      <c r="AO56" s="115">
        <v>5</v>
      </c>
      <c r="AP56" s="125">
        <v>4</v>
      </c>
      <c r="AQ56" s="122">
        <v>1</v>
      </c>
      <c r="AR56" s="115">
        <v>2</v>
      </c>
      <c r="AS56" s="125">
        <v>0</v>
      </c>
      <c r="AT56" s="122">
        <v>2</v>
      </c>
      <c r="AU56" s="128"/>
      <c r="AV56" s="124">
        <v>361669</v>
      </c>
      <c r="AW56" s="125"/>
      <c r="AX56" s="122"/>
      <c r="AY56" s="124">
        <v>150132</v>
      </c>
      <c r="AZ56" s="125"/>
      <c r="BA56" s="122"/>
      <c r="BB56" s="124">
        <v>51009</v>
      </c>
      <c r="BC56" s="125"/>
      <c r="BD56" s="122"/>
      <c r="BE56" s="124">
        <v>116279</v>
      </c>
      <c r="BF56" s="125"/>
      <c r="BG56" s="122"/>
      <c r="BH56" s="124">
        <v>18956</v>
      </c>
      <c r="BI56" s="125"/>
      <c r="BJ56" s="122"/>
      <c r="BK56" s="124">
        <v>25293</v>
      </c>
      <c r="BL56" s="125"/>
      <c r="BM56" s="122"/>
    </row>
    <row r="57" spans="2:65" x14ac:dyDescent="0.25">
      <c r="B57" s="110">
        <v>43938</v>
      </c>
      <c r="C57" s="115">
        <v>3011</v>
      </c>
      <c r="D57" s="116">
        <v>1457</v>
      </c>
      <c r="E57" s="116">
        <v>1554</v>
      </c>
      <c r="F57" s="115">
        <v>1044</v>
      </c>
      <c r="G57" s="125">
        <v>472</v>
      </c>
      <c r="H57" s="126">
        <v>572</v>
      </c>
      <c r="I57" s="118">
        <v>379</v>
      </c>
      <c r="J57" s="125">
        <v>190</v>
      </c>
      <c r="K57" s="127">
        <v>189</v>
      </c>
      <c r="L57" s="115">
        <v>1199</v>
      </c>
      <c r="M57" s="125">
        <v>592</v>
      </c>
      <c r="N57" s="126">
        <v>607</v>
      </c>
      <c r="O57" s="118">
        <v>122</v>
      </c>
      <c r="P57" s="125">
        <v>58</v>
      </c>
      <c r="Q57" s="127">
        <v>64</v>
      </c>
      <c r="R57" s="115">
        <v>267</v>
      </c>
      <c r="S57" s="125">
        <v>145</v>
      </c>
      <c r="T57" s="126">
        <v>122</v>
      </c>
      <c r="U57" s="128"/>
      <c r="V57" s="115">
        <v>120</v>
      </c>
      <c r="W57" s="125">
        <v>40</v>
      </c>
      <c r="X57" s="125">
        <v>38</v>
      </c>
      <c r="Y57" s="125">
        <v>27</v>
      </c>
      <c r="Z57" s="125">
        <v>8</v>
      </c>
      <c r="AA57" s="126">
        <v>7</v>
      </c>
      <c r="AB57" s="128"/>
      <c r="AC57" s="115">
        <v>75</v>
      </c>
      <c r="AD57" s="116">
        <v>37</v>
      </c>
      <c r="AE57" s="116">
        <v>38</v>
      </c>
      <c r="AF57" s="115">
        <v>27</v>
      </c>
      <c r="AG57" s="125">
        <v>18</v>
      </c>
      <c r="AH57" s="122">
        <v>9</v>
      </c>
      <c r="AI57" s="115">
        <v>20</v>
      </c>
      <c r="AJ57" s="125">
        <v>9</v>
      </c>
      <c r="AK57" s="122">
        <v>11</v>
      </c>
      <c r="AL57" s="115">
        <v>25</v>
      </c>
      <c r="AM57" s="125">
        <v>9</v>
      </c>
      <c r="AN57" s="122">
        <v>16</v>
      </c>
      <c r="AO57" s="115">
        <v>2</v>
      </c>
      <c r="AP57" s="125">
        <v>0</v>
      </c>
      <c r="AQ57" s="122">
        <v>2</v>
      </c>
      <c r="AR57" s="115">
        <v>1</v>
      </c>
      <c r="AS57" s="125">
        <v>1</v>
      </c>
      <c r="AT57" s="122">
        <v>0</v>
      </c>
      <c r="AU57" s="128"/>
      <c r="AV57" s="124">
        <v>364339</v>
      </c>
      <c r="AW57" s="125"/>
      <c r="AX57" s="122"/>
      <c r="AY57" s="124">
        <v>151078</v>
      </c>
      <c r="AZ57" s="125"/>
      <c r="BA57" s="122"/>
      <c r="BB57" s="124">
        <v>51315</v>
      </c>
      <c r="BC57" s="125"/>
      <c r="BD57" s="122"/>
      <c r="BE57" s="124">
        <v>117363</v>
      </c>
      <c r="BF57" s="125"/>
      <c r="BG57" s="122"/>
      <c r="BH57" s="124">
        <v>19030</v>
      </c>
      <c r="BI57" s="125"/>
      <c r="BJ57" s="122"/>
      <c r="BK57" s="124">
        <v>25553</v>
      </c>
      <c r="BL57" s="125"/>
      <c r="BM57" s="122"/>
    </row>
    <row r="58" spans="2:65" x14ac:dyDescent="0.25">
      <c r="B58" s="110">
        <v>43939</v>
      </c>
      <c r="C58" s="115">
        <v>156</v>
      </c>
      <c r="D58" s="116">
        <v>81</v>
      </c>
      <c r="E58" s="116">
        <v>75</v>
      </c>
      <c r="F58" s="115">
        <v>41</v>
      </c>
      <c r="G58" s="125">
        <v>26</v>
      </c>
      <c r="H58" s="126">
        <v>15</v>
      </c>
      <c r="I58" s="118">
        <v>18</v>
      </c>
      <c r="J58" s="125">
        <v>5</v>
      </c>
      <c r="K58" s="127">
        <v>13</v>
      </c>
      <c r="L58" s="115">
        <v>83</v>
      </c>
      <c r="M58" s="125">
        <v>43</v>
      </c>
      <c r="N58" s="126">
        <v>40</v>
      </c>
      <c r="O58" s="118">
        <v>4</v>
      </c>
      <c r="P58" s="125">
        <v>3</v>
      </c>
      <c r="Q58" s="127">
        <v>1</v>
      </c>
      <c r="R58" s="115">
        <v>10</v>
      </c>
      <c r="S58" s="125">
        <v>4</v>
      </c>
      <c r="T58" s="126">
        <v>6</v>
      </c>
      <c r="U58" s="128"/>
      <c r="V58" s="115">
        <v>1</v>
      </c>
      <c r="W58" s="125">
        <v>1</v>
      </c>
      <c r="X58" s="125">
        <v>0</v>
      </c>
      <c r="Y58" s="125">
        <v>0</v>
      </c>
      <c r="Z58" s="125">
        <v>0</v>
      </c>
      <c r="AA58" s="126">
        <v>0</v>
      </c>
      <c r="AB58" s="128"/>
      <c r="AC58" s="115">
        <v>9</v>
      </c>
      <c r="AD58" s="116">
        <v>5</v>
      </c>
      <c r="AE58" s="116">
        <v>4</v>
      </c>
      <c r="AF58" s="115">
        <v>8</v>
      </c>
      <c r="AG58" s="125">
        <v>4</v>
      </c>
      <c r="AH58" s="122">
        <v>4</v>
      </c>
      <c r="AI58" s="115">
        <v>1</v>
      </c>
      <c r="AJ58" s="125">
        <v>1</v>
      </c>
      <c r="AK58" s="122">
        <v>0</v>
      </c>
      <c r="AL58" s="115">
        <v>0</v>
      </c>
      <c r="AM58" s="125">
        <v>0</v>
      </c>
      <c r="AN58" s="122">
        <v>0</v>
      </c>
      <c r="AO58" s="115">
        <v>0</v>
      </c>
      <c r="AP58" s="125">
        <v>0</v>
      </c>
      <c r="AQ58" s="122">
        <v>0</v>
      </c>
      <c r="AR58" s="115">
        <v>0</v>
      </c>
      <c r="AS58" s="125">
        <v>0</v>
      </c>
      <c r="AT58" s="122">
        <v>0</v>
      </c>
      <c r="AU58" s="128"/>
      <c r="AV58" s="129">
        <v>364339</v>
      </c>
      <c r="AW58" s="114"/>
      <c r="AX58" s="130"/>
      <c r="AY58" s="129">
        <v>151078</v>
      </c>
      <c r="AZ58" s="114"/>
      <c r="BA58" s="130"/>
      <c r="BB58" s="129">
        <v>51315</v>
      </c>
      <c r="BC58" s="114"/>
      <c r="BD58" s="130"/>
      <c r="BE58" s="129">
        <v>117363</v>
      </c>
      <c r="BF58" s="114"/>
      <c r="BG58" s="130"/>
      <c r="BH58" s="129">
        <v>19030</v>
      </c>
      <c r="BI58" s="114"/>
      <c r="BJ58" s="130"/>
      <c r="BK58" s="129">
        <v>25553</v>
      </c>
      <c r="BL58" s="114"/>
      <c r="BM58" s="130"/>
    </row>
    <row r="59" spans="2:65" x14ac:dyDescent="0.25">
      <c r="B59" s="110">
        <v>43940</v>
      </c>
      <c r="C59" s="115">
        <v>126</v>
      </c>
      <c r="D59" s="116">
        <v>58</v>
      </c>
      <c r="E59" s="116">
        <v>68</v>
      </c>
      <c r="F59" s="115">
        <v>16</v>
      </c>
      <c r="G59" s="125">
        <v>6</v>
      </c>
      <c r="H59" s="126">
        <v>10</v>
      </c>
      <c r="I59" s="118">
        <v>11</v>
      </c>
      <c r="J59" s="125">
        <v>3</v>
      </c>
      <c r="K59" s="127">
        <v>8</v>
      </c>
      <c r="L59" s="115">
        <v>54</v>
      </c>
      <c r="M59" s="125">
        <v>24</v>
      </c>
      <c r="N59" s="126">
        <v>30</v>
      </c>
      <c r="O59" s="118">
        <v>3</v>
      </c>
      <c r="P59" s="125">
        <v>3</v>
      </c>
      <c r="Q59" s="127">
        <v>0</v>
      </c>
      <c r="R59" s="115">
        <v>42</v>
      </c>
      <c r="S59" s="125">
        <v>22</v>
      </c>
      <c r="T59" s="126">
        <v>20</v>
      </c>
      <c r="U59" s="128"/>
      <c r="V59" s="115">
        <v>2</v>
      </c>
      <c r="W59" s="125">
        <v>2</v>
      </c>
      <c r="X59" s="125">
        <v>0</v>
      </c>
      <c r="Y59" s="125">
        <v>0</v>
      </c>
      <c r="Z59" s="125">
        <v>0</v>
      </c>
      <c r="AA59" s="126">
        <v>0</v>
      </c>
      <c r="AB59" s="128"/>
      <c r="AC59" s="115">
        <v>17</v>
      </c>
      <c r="AD59" s="116">
        <v>7</v>
      </c>
      <c r="AE59" s="116">
        <v>10</v>
      </c>
      <c r="AF59" s="115">
        <v>3</v>
      </c>
      <c r="AG59" s="125">
        <v>1</v>
      </c>
      <c r="AH59" s="122">
        <v>2</v>
      </c>
      <c r="AI59" s="115">
        <v>10</v>
      </c>
      <c r="AJ59" s="125">
        <v>3</v>
      </c>
      <c r="AK59" s="122">
        <v>7</v>
      </c>
      <c r="AL59" s="115">
        <v>3</v>
      </c>
      <c r="AM59" s="125">
        <v>2</v>
      </c>
      <c r="AN59" s="122">
        <v>1</v>
      </c>
      <c r="AO59" s="115">
        <v>1</v>
      </c>
      <c r="AP59" s="125">
        <v>1</v>
      </c>
      <c r="AQ59" s="122">
        <v>0</v>
      </c>
      <c r="AR59" s="115">
        <v>0</v>
      </c>
      <c r="AS59" s="125">
        <v>0</v>
      </c>
      <c r="AT59" s="122">
        <v>0</v>
      </c>
      <c r="AU59" s="128"/>
      <c r="AV59" s="129">
        <v>364339</v>
      </c>
      <c r="AW59" s="114"/>
      <c r="AX59" s="130"/>
      <c r="AY59" s="129">
        <v>151078</v>
      </c>
      <c r="AZ59" s="114"/>
      <c r="BA59" s="130"/>
      <c r="BB59" s="129">
        <v>51315</v>
      </c>
      <c r="BC59" s="114"/>
      <c r="BD59" s="130"/>
      <c r="BE59" s="129">
        <v>117363</v>
      </c>
      <c r="BF59" s="114"/>
      <c r="BG59" s="130"/>
      <c r="BH59" s="129">
        <v>19030</v>
      </c>
      <c r="BI59" s="114"/>
      <c r="BJ59" s="130"/>
      <c r="BK59" s="129">
        <v>25553</v>
      </c>
      <c r="BL59" s="114"/>
      <c r="BM59" s="130"/>
    </row>
    <row r="60" spans="2:65" x14ac:dyDescent="0.25">
      <c r="B60" s="110">
        <v>43941</v>
      </c>
      <c r="C60" s="115">
        <v>3082</v>
      </c>
      <c r="D60" s="116">
        <v>1512</v>
      </c>
      <c r="E60" s="116">
        <v>1570</v>
      </c>
      <c r="F60" s="115">
        <v>1071</v>
      </c>
      <c r="G60" s="125">
        <v>477</v>
      </c>
      <c r="H60" s="126">
        <v>594</v>
      </c>
      <c r="I60" s="118">
        <v>416</v>
      </c>
      <c r="J60" s="125">
        <v>201</v>
      </c>
      <c r="K60" s="127">
        <v>215</v>
      </c>
      <c r="L60" s="115">
        <v>1205</v>
      </c>
      <c r="M60" s="125">
        <v>611</v>
      </c>
      <c r="N60" s="126">
        <v>594</v>
      </c>
      <c r="O60" s="118">
        <v>108</v>
      </c>
      <c r="P60" s="125">
        <v>60</v>
      </c>
      <c r="Q60" s="127">
        <v>48</v>
      </c>
      <c r="R60" s="115">
        <v>282</v>
      </c>
      <c r="S60" s="125">
        <v>163</v>
      </c>
      <c r="T60" s="126">
        <v>119</v>
      </c>
      <c r="U60" s="128"/>
      <c r="V60" s="115">
        <v>200</v>
      </c>
      <c r="W60" s="125">
        <v>80</v>
      </c>
      <c r="X60" s="125">
        <v>60</v>
      </c>
      <c r="Y60" s="125">
        <v>50</v>
      </c>
      <c r="Z60" s="125">
        <v>8</v>
      </c>
      <c r="AA60" s="126">
        <v>2</v>
      </c>
      <c r="AB60" s="128"/>
      <c r="AC60" s="115">
        <v>122</v>
      </c>
      <c r="AD60" s="116">
        <v>74</v>
      </c>
      <c r="AE60" s="116">
        <v>48</v>
      </c>
      <c r="AF60" s="115">
        <v>34</v>
      </c>
      <c r="AG60" s="125">
        <v>17</v>
      </c>
      <c r="AH60" s="122">
        <v>17</v>
      </c>
      <c r="AI60" s="115">
        <v>51</v>
      </c>
      <c r="AJ60" s="125">
        <v>30</v>
      </c>
      <c r="AK60" s="122">
        <v>21</v>
      </c>
      <c r="AL60" s="115">
        <v>30</v>
      </c>
      <c r="AM60" s="125">
        <v>23</v>
      </c>
      <c r="AN60" s="122">
        <v>7</v>
      </c>
      <c r="AO60" s="115">
        <v>6</v>
      </c>
      <c r="AP60" s="125">
        <v>3</v>
      </c>
      <c r="AQ60" s="122">
        <v>3</v>
      </c>
      <c r="AR60" s="115">
        <v>1</v>
      </c>
      <c r="AS60" s="125">
        <v>1</v>
      </c>
      <c r="AT60" s="122">
        <v>0</v>
      </c>
      <c r="AU60" s="128"/>
      <c r="AV60" s="129">
        <v>368305</v>
      </c>
      <c r="AW60" s="114"/>
      <c r="AX60" s="130"/>
      <c r="AY60" s="129">
        <v>152597</v>
      </c>
      <c r="AZ60" s="114"/>
      <c r="BA60" s="130"/>
      <c r="BB60" s="129">
        <v>51776</v>
      </c>
      <c r="BC60" s="114"/>
      <c r="BD60" s="130"/>
      <c r="BE60" s="129">
        <v>118866</v>
      </c>
      <c r="BF60" s="114"/>
      <c r="BG60" s="130"/>
      <c r="BH60" s="129">
        <v>19158</v>
      </c>
      <c r="BI60" s="114"/>
      <c r="BJ60" s="130"/>
      <c r="BK60" s="129">
        <v>25908</v>
      </c>
      <c r="BL60" s="114"/>
      <c r="BM60" s="130"/>
    </row>
    <row r="61" spans="2:65" x14ac:dyDescent="0.25">
      <c r="B61" s="110">
        <v>43942</v>
      </c>
      <c r="C61" s="115">
        <v>2965</v>
      </c>
      <c r="D61" s="116">
        <v>1408</v>
      </c>
      <c r="E61" s="116">
        <v>1557</v>
      </c>
      <c r="F61" s="115">
        <v>1060</v>
      </c>
      <c r="G61" s="125">
        <v>463</v>
      </c>
      <c r="H61" s="126">
        <v>597</v>
      </c>
      <c r="I61" s="118">
        <v>372</v>
      </c>
      <c r="J61" s="125">
        <v>181</v>
      </c>
      <c r="K61" s="127">
        <v>191</v>
      </c>
      <c r="L61" s="115">
        <v>1166</v>
      </c>
      <c r="M61" s="125">
        <v>566</v>
      </c>
      <c r="N61" s="126">
        <v>600</v>
      </c>
      <c r="O61" s="118">
        <v>115</v>
      </c>
      <c r="P61" s="125">
        <v>67</v>
      </c>
      <c r="Q61" s="127">
        <v>48</v>
      </c>
      <c r="R61" s="115">
        <v>252</v>
      </c>
      <c r="S61" s="125">
        <v>131</v>
      </c>
      <c r="T61" s="126">
        <v>121</v>
      </c>
      <c r="U61" s="128"/>
      <c r="V61" s="115">
        <v>124</v>
      </c>
      <c r="W61" s="125">
        <v>41</v>
      </c>
      <c r="X61" s="125">
        <v>53</v>
      </c>
      <c r="Y61" s="125">
        <v>15</v>
      </c>
      <c r="Z61" s="125">
        <v>14</v>
      </c>
      <c r="AA61" s="126">
        <v>1</v>
      </c>
      <c r="AB61" s="128"/>
      <c r="AC61" s="115">
        <v>89</v>
      </c>
      <c r="AD61" s="116">
        <v>52</v>
      </c>
      <c r="AE61" s="116">
        <v>37</v>
      </c>
      <c r="AF61" s="115">
        <v>32</v>
      </c>
      <c r="AG61" s="125">
        <v>17</v>
      </c>
      <c r="AH61" s="122">
        <v>15</v>
      </c>
      <c r="AI61" s="115">
        <v>19</v>
      </c>
      <c r="AJ61" s="125">
        <v>10</v>
      </c>
      <c r="AK61" s="122">
        <v>9</v>
      </c>
      <c r="AL61" s="115">
        <v>17</v>
      </c>
      <c r="AM61" s="125">
        <v>8</v>
      </c>
      <c r="AN61" s="122">
        <v>9</v>
      </c>
      <c r="AO61" s="115">
        <v>19</v>
      </c>
      <c r="AP61" s="125">
        <v>16</v>
      </c>
      <c r="AQ61" s="122">
        <v>3</v>
      </c>
      <c r="AR61" s="115">
        <v>2</v>
      </c>
      <c r="AS61" s="125">
        <v>1</v>
      </c>
      <c r="AT61" s="122">
        <v>1</v>
      </c>
      <c r="AU61" s="131"/>
      <c r="AV61" s="129">
        <v>370811</v>
      </c>
      <c r="AW61" s="132">
        <v>165317</v>
      </c>
      <c r="AX61" s="133">
        <v>205494</v>
      </c>
      <c r="AY61" s="129">
        <v>153509</v>
      </c>
      <c r="AZ61" s="132">
        <v>66924</v>
      </c>
      <c r="BA61" s="133">
        <v>86585</v>
      </c>
      <c r="BB61" s="129">
        <v>52045</v>
      </c>
      <c r="BC61" s="132">
        <v>23225</v>
      </c>
      <c r="BD61" s="133">
        <v>28820</v>
      </c>
      <c r="BE61" s="129">
        <v>119873</v>
      </c>
      <c r="BF61" s="132">
        <v>54082</v>
      </c>
      <c r="BG61" s="133">
        <v>65791</v>
      </c>
      <c r="BH61" s="129">
        <v>19242</v>
      </c>
      <c r="BI61" s="132">
        <v>9269</v>
      </c>
      <c r="BJ61" s="133">
        <v>9973</v>
      </c>
      <c r="BK61" s="129">
        <v>26142</v>
      </c>
      <c r="BL61" s="132">
        <v>11817</v>
      </c>
      <c r="BM61" s="133">
        <v>14325</v>
      </c>
    </row>
    <row r="62" spans="2:65" x14ac:dyDescent="0.25">
      <c r="B62" s="110">
        <v>43943</v>
      </c>
      <c r="C62" s="115">
        <v>2598</v>
      </c>
      <c r="D62" s="116">
        <v>1293</v>
      </c>
      <c r="E62" s="116">
        <v>1305</v>
      </c>
      <c r="F62" s="115">
        <v>948</v>
      </c>
      <c r="G62" s="125">
        <v>426</v>
      </c>
      <c r="H62" s="126">
        <v>522</v>
      </c>
      <c r="I62" s="118">
        <v>345</v>
      </c>
      <c r="J62" s="125">
        <v>179</v>
      </c>
      <c r="K62" s="127">
        <v>166</v>
      </c>
      <c r="L62" s="115">
        <v>971</v>
      </c>
      <c r="M62" s="125">
        <v>513</v>
      </c>
      <c r="N62" s="126">
        <v>458</v>
      </c>
      <c r="O62" s="118">
        <v>100</v>
      </c>
      <c r="P62" s="125">
        <v>43</v>
      </c>
      <c r="Q62" s="127">
        <v>57</v>
      </c>
      <c r="R62" s="115">
        <v>234</v>
      </c>
      <c r="S62" s="125">
        <v>132</v>
      </c>
      <c r="T62" s="126">
        <v>102</v>
      </c>
      <c r="U62" s="128"/>
      <c r="V62" s="115">
        <v>224</v>
      </c>
      <c r="W62" s="125">
        <v>77</v>
      </c>
      <c r="X62" s="125">
        <v>34</v>
      </c>
      <c r="Y62" s="125">
        <v>93</v>
      </c>
      <c r="Z62" s="125">
        <v>15</v>
      </c>
      <c r="AA62" s="126">
        <v>5</v>
      </c>
      <c r="AB62" s="128"/>
      <c r="AC62" s="115">
        <v>116</v>
      </c>
      <c r="AD62" s="116">
        <v>42</v>
      </c>
      <c r="AE62" s="116">
        <v>74</v>
      </c>
      <c r="AF62" s="115">
        <v>47</v>
      </c>
      <c r="AG62" s="125">
        <v>16</v>
      </c>
      <c r="AH62" s="122">
        <v>31</v>
      </c>
      <c r="AI62" s="115">
        <v>26</v>
      </c>
      <c r="AJ62" s="125">
        <v>11</v>
      </c>
      <c r="AK62" s="122">
        <v>15</v>
      </c>
      <c r="AL62" s="115">
        <v>31</v>
      </c>
      <c r="AM62" s="125">
        <v>14</v>
      </c>
      <c r="AN62" s="122">
        <v>17</v>
      </c>
      <c r="AO62" s="115">
        <v>8</v>
      </c>
      <c r="AP62" s="125">
        <v>1</v>
      </c>
      <c r="AQ62" s="122">
        <v>7</v>
      </c>
      <c r="AR62" s="115">
        <v>4</v>
      </c>
      <c r="AS62" s="125">
        <v>0</v>
      </c>
      <c r="AT62" s="122">
        <v>4</v>
      </c>
      <c r="AU62" s="131"/>
      <c r="AV62" s="129">
        <v>372934</v>
      </c>
      <c r="AW62" s="132">
        <v>166405</v>
      </c>
      <c r="AX62" s="133">
        <v>206529</v>
      </c>
      <c r="AY62" s="129">
        <v>154162</v>
      </c>
      <c r="AZ62" s="132">
        <v>67228</v>
      </c>
      <c r="BA62" s="133">
        <v>86934</v>
      </c>
      <c r="BB62" s="129">
        <v>52357</v>
      </c>
      <c r="BC62" s="132">
        <v>23390</v>
      </c>
      <c r="BD62" s="133">
        <v>28967</v>
      </c>
      <c r="BE62" s="129">
        <v>120745</v>
      </c>
      <c r="BF62" s="132">
        <v>54542</v>
      </c>
      <c r="BG62" s="133">
        <v>66203</v>
      </c>
      <c r="BH62" s="129">
        <v>19320</v>
      </c>
      <c r="BI62" s="132">
        <v>9307</v>
      </c>
      <c r="BJ62" s="133">
        <v>10013</v>
      </c>
      <c r="BK62" s="129">
        <v>26350</v>
      </c>
      <c r="BL62" s="132">
        <v>11938</v>
      </c>
      <c r="BM62" s="133">
        <v>14412</v>
      </c>
    </row>
    <row r="63" spans="2:65" x14ac:dyDescent="0.25">
      <c r="B63" s="110">
        <v>43944</v>
      </c>
      <c r="C63" s="115">
        <v>2452</v>
      </c>
      <c r="D63" s="116">
        <v>1205</v>
      </c>
      <c r="E63" s="116">
        <v>1247</v>
      </c>
      <c r="F63" s="115">
        <v>853</v>
      </c>
      <c r="G63" s="125">
        <v>385</v>
      </c>
      <c r="H63" s="126">
        <v>468</v>
      </c>
      <c r="I63" s="118">
        <v>291</v>
      </c>
      <c r="J63" s="125">
        <v>144</v>
      </c>
      <c r="K63" s="127">
        <v>147</v>
      </c>
      <c r="L63" s="115">
        <v>1064</v>
      </c>
      <c r="M63" s="125">
        <v>542</v>
      </c>
      <c r="N63" s="126">
        <v>522</v>
      </c>
      <c r="O63" s="118">
        <v>67</v>
      </c>
      <c r="P63" s="125">
        <v>42</v>
      </c>
      <c r="Q63" s="127">
        <v>25</v>
      </c>
      <c r="R63" s="115">
        <v>177</v>
      </c>
      <c r="S63" s="125">
        <v>92</v>
      </c>
      <c r="T63" s="126">
        <v>85</v>
      </c>
      <c r="U63" s="128"/>
      <c r="V63" s="115">
        <v>200</v>
      </c>
      <c r="W63" s="125">
        <v>101</v>
      </c>
      <c r="X63" s="125">
        <v>37</v>
      </c>
      <c r="Y63" s="125">
        <v>46</v>
      </c>
      <c r="Z63" s="125">
        <v>6</v>
      </c>
      <c r="AA63" s="126">
        <v>10</v>
      </c>
      <c r="AB63" s="128"/>
      <c r="AC63" s="115">
        <v>200</v>
      </c>
      <c r="AD63" s="116">
        <v>84</v>
      </c>
      <c r="AE63" s="116">
        <v>116</v>
      </c>
      <c r="AF63" s="115">
        <v>114</v>
      </c>
      <c r="AG63" s="125">
        <v>48</v>
      </c>
      <c r="AH63" s="122">
        <v>66</v>
      </c>
      <c r="AI63" s="115">
        <v>35</v>
      </c>
      <c r="AJ63" s="125">
        <v>14</v>
      </c>
      <c r="AK63" s="122">
        <v>21</v>
      </c>
      <c r="AL63" s="115">
        <v>37</v>
      </c>
      <c r="AM63" s="125">
        <v>17</v>
      </c>
      <c r="AN63" s="122">
        <v>20</v>
      </c>
      <c r="AO63" s="115">
        <v>6</v>
      </c>
      <c r="AP63" s="125">
        <v>5</v>
      </c>
      <c r="AQ63" s="122">
        <v>1</v>
      </c>
      <c r="AR63" s="115">
        <v>8</v>
      </c>
      <c r="AS63" s="125">
        <v>0</v>
      </c>
      <c r="AT63" s="122">
        <v>8</v>
      </c>
      <c r="AU63" s="131"/>
      <c r="AV63" s="129">
        <v>374802</v>
      </c>
      <c r="AW63" s="132">
        <v>167347</v>
      </c>
      <c r="AX63" s="133">
        <v>207455</v>
      </c>
      <c r="AY63" s="129">
        <v>154694</v>
      </c>
      <c r="AZ63" s="132">
        <v>67469</v>
      </c>
      <c r="BA63" s="133">
        <v>87225</v>
      </c>
      <c r="BB63" s="129">
        <v>52565</v>
      </c>
      <c r="BC63" s="132">
        <v>23505</v>
      </c>
      <c r="BD63" s="133">
        <v>29060</v>
      </c>
      <c r="BE63" s="129">
        <v>121662</v>
      </c>
      <c r="BF63" s="132">
        <v>55011</v>
      </c>
      <c r="BG63" s="133">
        <v>66651</v>
      </c>
      <c r="BH63" s="129">
        <v>19371</v>
      </c>
      <c r="BI63" s="132">
        <v>9334</v>
      </c>
      <c r="BJ63" s="133">
        <v>10037</v>
      </c>
      <c r="BK63" s="129">
        <v>26510</v>
      </c>
      <c r="BL63" s="132">
        <v>12028</v>
      </c>
      <c r="BM63" s="133">
        <v>14482</v>
      </c>
    </row>
    <row r="64" spans="2:65" x14ac:dyDescent="0.25">
      <c r="B64" s="110">
        <v>43945</v>
      </c>
      <c r="C64" s="115">
        <v>2093</v>
      </c>
      <c r="D64" s="116">
        <v>1024</v>
      </c>
      <c r="E64" s="116">
        <v>1069</v>
      </c>
      <c r="F64" s="115">
        <v>697</v>
      </c>
      <c r="G64" s="125">
        <v>329</v>
      </c>
      <c r="H64" s="126">
        <v>368</v>
      </c>
      <c r="I64" s="118">
        <v>269</v>
      </c>
      <c r="J64" s="125">
        <v>116</v>
      </c>
      <c r="K64" s="127">
        <v>153</v>
      </c>
      <c r="L64" s="115">
        <v>893</v>
      </c>
      <c r="M64" s="125">
        <v>459</v>
      </c>
      <c r="N64" s="126">
        <v>434</v>
      </c>
      <c r="O64" s="118">
        <v>79</v>
      </c>
      <c r="P64" s="125">
        <v>45</v>
      </c>
      <c r="Q64" s="127">
        <v>34</v>
      </c>
      <c r="R64" s="115">
        <v>155</v>
      </c>
      <c r="S64" s="125">
        <v>75</v>
      </c>
      <c r="T64" s="126">
        <v>80</v>
      </c>
      <c r="U64" s="128"/>
      <c r="V64" s="115">
        <v>192</v>
      </c>
      <c r="W64" s="125">
        <v>58</v>
      </c>
      <c r="X64" s="125">
        <v>48</v>
      </c>
      <c r="Y64" s="125">
        <v>56</v>
      </c>
      <c r="Z64" s="125">
        <v>29</v>
      </c>
      <c r="AA64" s="126">
        <v>1</v>
      </c>
      <c r="AB64" s="128"/>
      <c r="AC64" s="115">
        <v>100</v>
      </c>
      <c r="AD64" s="116">
        <v>50</v>
      </c>
      <c r="AE64" s="116">
        <v>50</v>
      </c>
      <c r="AF64" s="115">
        <v>45</v>
      </c>
      <c r="AG64" s="125">
        <v>23</v>
      </c>
      <c r="AH64" s="122">
        <v>22</v>
      </c>
      <c r="AI64" s="115">
        <v>24</v>
      </c>
      <c r="AJ64" s="125">
        <v>13</v>
      </c>
      <c r="AK64" s="122">
        <v>11</v>
      </c>
      <c r="AL64" s="115">
        <v>22</v>
      </c>
      <c r="AM64" s="125">
        <v>6</v>
      </c>
      <c r="AN64" s="122">
        <v>16</v>
      </c>
      <c r="AO64" s="115">
        <v>8</v>
      </c>
      <c r="AP64" s="125">
        <v>7</v>
      </c>
      <c r="AQ64" s="122">
        <v>1</v>
      </c>
      <c r="AR64" s="115">
        <v>1</v>
      </c>
      <c r="AS64" s="125">
        <v>1</v>
      </c>
      <c r="AT64" s="122">
        <v>0</v>
      </c>
      <c r="AU64" s="131"/>
      <c r="AV64" s="129">
        <v>377484</v>
      </c>
      <c r="AW64" s="132">
        <v>168520</v>
      </c>
      <c r="AX64" s="133">
        <v>208964</v>
      </c>
      <c r="AY64" s="129">
        <v>155678</v>
      </c>
      <c r="AZ64" s="132">
        <v>67851</v>
      </c>
      <c r="BA64" s="133">
        <v>87827</v>
      </c>
      <c r="BB64" s="129">
        <v>52818</v>
      </c>
      <c r="BC64" s="132">
        <v>23622</v>
      </c>
      <c r="BD64" s="133">
        <v>29196</v>
      </c>
      <c r="BE64" s="129">
        <v>122808</v>
      </c>
      <c r="BF64" s="132">
        <v>55549</v>
      </c>
      <c r="BG64" s="133">
        <v>67259</v>
      </c>
      <c r="BH64" s="129">
        <v>19466</v>
      </c>
      <c r="BI64" s="132">
        <v>9376</v>
      </c>
      <c r="BJ64" s="133">
        <v>10090</v>
      </c>
      <c r="BK64" s="129">
        <v>26714</v>
      </c>
      <c r="BL64" s="132">
        <v>12122</v>
      </c>
      <c r="BM64" s="133">
        <v>14592</v>
      </c>
    </row>
    <row r="65" spans="2:67" x14ac:dyDescent="0.25">
      <c r="B65" s="110">
        <v>43946</v>
      </c>
      <c r="C65" s="115">
        <v>69</v>
      </c>
      <c r="D65" s="116">
        <v>33</v>
      </c>
      <c r="E65" s="116">
        <v>36</v>
      </c>
      <c r="F65" s="115">
        <v>28</v>
      </c>
      <c r="G65" s="125">
        <v>9</v>
      </c>
      <c r="H65" s="126">
        <v>19</v>
      </c>
      <c r="I65" s="118">
        <v>4</v>
      </c>
      <c r="J65" s="125">
        <v>1</v>
      </c>
      <c r="K65" s="127">
        <v>3</v>
      </c>
      <c r="L65" s="115">
        <v>32</v>
      </c>
      <c r="M65" s="125">
        <v>18</v>
      </c>
      <c r="N65" s="126">
        <v>14</v>
      </c>
      <c r="O65" s="118">
        <v>2</v>
      </c>
      <c r="P65" s="125">
        <v>2</v>
      </c>
      <c r="Q65" s="127">
        <v>0</v>
      </c>
      <c r="R65" s="115">
        <v>3</v>
      </c>
      <c r="S65" s="125">
        <v>3</v>
      </c>
      <c r="T65" s="126">
        <v>0</v>
      </c>
      <c r="U65" s="128"/>
      <c r="V65" s="115">
        <v>0</v>
      </c>
      <c r="W65" s="125">
        <v>0</v>
      </c>
      <c r="X65" s="125">
        <v>0</v>
      </c>
      <c r="Y65" s="125">
        <v>0</v>
      </c>
      <c r="Z65" s="125">
        <v>0</v>
      </c>
      <c r="AA65" s="126">
        <v>0</v>
      </c>
      <c r="AB65" s="128"/>
      <c r="AC65" s="115">
        <v>7</v>
      </c>
      <c r="AD65" s="116">
        <v>5</v>
      </c>
      <c r="AE65" s="116">
        <v>2</v>
      </c>
      <c r="AF65" s="115">
        <v>4</v>
      </c>
      <c r="AG65" s="125">
        <v>3</v>
      </c>
      <c r="AH65" s="122">
        <v>1</v>
      </c>
      <c r="AI65" s="115">
        <v>2</v>
      </c>
      <c r="AJ65" s="125">
        <v>1</v>
      </c>
      <c r="AK65" s="122">
        <v>1</v>
      </c>
      <c r="AL65" s="115">
        <v>0</v>
      </c>
      <c r="AM65" s="125">
        <v>0</v>
      </c>
      <c r="AN65" s="122">
        <v>0</v>
      </c>
      <c r="AO65" s="115">
        <v>1</v>
      </c>
      <c r="AP65" s="125">
        <v>1</v>
      </c>
      <c r="AQ65" s="122">
        <v>0</v>
      </c>
      <c r="AR65" s="115">
        <v>0</v>
      </c>
      <c r="AS65" s="125">
        <v>0</v>
      </c>
      <c r="AT65" s="122">
        <v>0</v>
      </c>
      <c r="AU65" s="131"/>
      <c r="AV65" s="129">
        <v>377484</v>
      </c>
      <c r="AW65" s="132">
        <v>168520</v>
      </c>
      <c r="AX65" s="133">
        <v>208964</v>
      </c>
      <c r="AY65" s="129">
        <v>155678</v>
      </c>
      <c r="AZ65" s="132">
        <v>67851</v>
      </c>
      <c r="BA65" s="133">
        <v>87827</v>
      </c>
      <c r="BB65" s="129">
        <v>52818</v>
      </c>
      <c r="BC65" s="132">
        <v>23622</v>
      </c>
      <c r="BD65" s="133">
        <v>29196</v>
      </c>
      <c r="BE65" s="129">
        <v>122808</v>
      </c>
      <c r="BF65" s="132">
        <v>55549</v>
      </c>
      <c r="BG65" s="133">
        <v>67259</v>
      </c>
      <c r="BH65" s="129">
        <v>19466</v>
      </c>
      <c r="BI65" s="132">
        <v>9376</v>
      </c>
      <c r="BJ65" s="133">
        <v>10090</v>
      </c>
      <c r="BK65" s="129">
        <v>26714</v>
      </c>
      <c r="BL65" s="132">
        <v>12122</v>
      </c>
      <c r="BM65" s="133">
        <v>14592</v>
      </c>
    </row>
    <row r="66" spans="2:67" x14ac:dyDescent="0.25">
      <c r="B66" s="110">
        <v>43947</v>
      </c>
      <c r="C66" s="115">
        <v>82</v>
      </c>
      <c r="D66" s="116">
        <v>40</v>
      </c>
      <c r="E66" s="116">
        <v>42</v>
      </c>
      <c r="F66" s="115">
        <v>10</v>
      </c>
      <c r="G66" s="125">
        <v>6</v>
      </c>
      <c r="H66" s="126">
        <v>4</v>
      </c>
      <c r="I66" s="118">
        <v>5</v>
      </c>
      <c r="J66" s="125">
        <v>2</v>
      </c>
      <c r="K66" s="127">
        <v>3</v>
      </c>
      <c r="L66" s="115">
        <v>39</v>
      </c>
      <c r="M66" s="125">
        <v>18</v>
      </c>
      <c r="N66" s="126">
        <v>21</v>
      </c>
      <c r="O66" s="118">
        <v>3</v>
      </c>
      <c r="P66" s="125">
        <v>3</v>
      </c>
      <c r="Q66" s="127">
        <v>0</v>
      </c>
      <c r="R66" s="115">
        <v>25</v>
      </c>
      <c r="S66" s="125">
        <v>11</v>
      </c>
      <c r="T66" s="126">
        <v>14</v>
      </c>
      <c r="U66" s="128"/>
      <c r="V66" s="115">
        <v>0</v>
      </c>
      <c r="W66" s="125">
        <v>0</v>
      </c>
      <c r="X66" s="125">
        <v>0</v>
      </c>
      <c r="Y66" s="125">
        <v>0</v>
      </c>
      <c r="Z66" s="125">
        <v>0</v>
      </c>
      <c r="AA66" s="126">
        <v>0</v>
      </c>
      <c r="AB66" s="128"/>
      <c r="AC66" s="115">
        <v>15</v>
      </c>
      <c r="AD66" s="116">
        <v>6</v>
      </c>
      <c r="AE66" s="116">
        <v>9</v>
      </c>
      <c r="AF66" s="115">
        <v>3</v>
      </c>
      <c r="AG66" s="125">
        <v>3</v>
      </c>
      <c r="AH66" s="122">
        <v>0</v>
      </c>
      <c r="AI66" s="115">
        <v>9</v>
      </c>
      <c r="AJ66" s="125">
        <v>2</v>
      </c>
      <c r="AK66" s="122">
        <v>7</v>
      </c>
      <c r="AL66" s="115">
        <v>3</v>
      </c>
      <c r="AM66" s="125">
        <v>1</v>
      </c>
      <c r="AN66" s="122">
        <v>2</v>
      </c>
      <c r="AO66" s="115">
        <v>0</v>
      </c>
      <c r="AP66" s="125">
        <v>0</v>
      </c>
      <c r="AQ66" s="122">
        <v>0</v>
      </c>
      <c r="AR66" s="115">
        <v>0</v>
      </c>
      <c r="AS66" s="125">
        <v>0</v>
      </c>
      <c r="AT66" s="122">
        <v>0</v>
      </c>
      <c r="AU66" s="131"/>
      <c r="AV66" s="129">
        <v>377484</v>
      </c>
      <c r="AW66" s="132">
        <v>168520</v>
      </c>
      <c r="AX66" s="133">
        <v>208964</v>
      </c>
      <c r="AY66" s="129">
        <v>155678</v>
      </c>
      <c r="AZ66" s="132">
        <v>67851</v>
      </c>
      <c r="BA66" s="133">
        <v>87827</v>
      </c>
      <c r="BB66" s="129">
        <v>52818</v>
      </c>
      <c r="BC66" s="132">
        <v>23622</v>
      </c>
      <c r="BD66" s="133">
        <v>29196</v>
      </c>
      <c r="BE66" s="129">
        <v>122808</v>
      </c>
      <c r="BF66" s="132">
        <v>55549</v>
      </c>
      <c r="BG66" s="133">
        <v>67259</v>
      </c>
      <c r="BH66" s="129">
        <v>19466</v>
      </c>
      <c r="BI66" s="132">
        <v>9376</v>
      </c>
      <c r="BJ66" s="133">
        <v>10090</v>
      </c>
      <c r="BK66" s="129">
        <v>26714</v>
      </c>
      <c r="BL66" s="132">
        <v>12122</v>
      </c>
      <c r="BM66" s="133">
        <v>14592</v>
      </c>
    </row>
    <row r="67" spans="2:67" x14ac:dyDescent="0.25">
      <c r="B67" s="110">
        <v>43948</v>
      </c>
      <c r="C67" s="115">
        <v>2370</v>
      </c>
      <c r="D67" s="116">
        <v>1175</v>
      </c>
      <c r="E67" s="116">
        <v>1195</v>
      </c>
      <c r="F67" s="115">
        <v>849</v>
      </c>
      <c r="G67" s="125">
        <v>393</v>
      </c>
      <c r="H67" s="126">
        <v>456</v>
      </c>
      <c r="I67" s="118">
        <v>284</v>
      </c>
      <c r="J67" s="125">
        <v>129</v>
      </c>
      <c r="K67" s="127">
        <v>155</v>
      </c>
      <c r="L67" s="115">
        <v>924</v>
      </c>
      <c r="M67" s="125">
        <v>489</v>
      </c>
      <c r="N67" s="126">
        <v>435</v>
      </c>
      <c r="O67" s="118">
        <v>114</v>
      </c>
      <c r="P67" s="125">
        <v>64</v>
      </c>
      <c r="Q67" s="127">
        <v>50</v>
      </c>
      <c r="R67" s="115">
        <v>199</v>
      </c>
      <c r="S67" s="125">
        <v>100</v>
      </c>
      <c r="T67" s="126">
        <v>99</v>
      </c>
      <c r="U67" s="128"/>
      <c r="V67" s="115">
        <v>230</v>
      </c>
      <c r="W67" s="125">
        <v>70</v>
      </c>
      <c r="X67" s="125">
        <v>74</v>
      </c>
      <c r="Y67" s="125">
        <v>59</v>
      </c>
      <c r="Z67" s="125">
        <v>24</v>
      </c>
      <c r="AA67" s="126">
        <v>3</v>
      </c>
      <c r="AB67" s="128"/>
      <c r="AC67" s="115">
        <v>157</v>
      </c>
      <c r="AD67" s="116">
        <v>75</v>
      </c>
      <c r="AE67" s="116">
        <v>82</v>
      </c>
      <c r="AF67" s="115">
        <v>62</v>
      </c>
      <c r="AG67" s="125">
        <v>31</v>
      </c>
      <c r="AH67" s="122">
        <v>31</v>
      </c>
      <c r="AI67" s="115">
        <v>41</v>
      </c>
      <c r="AJ67" s="125">
        <v>12</v>
      </c>
      <c r="AK67" s="122">
        <v>29</v>
      </c>
      <c r="AL67" s="115">
        <v>43</v>
      </c>
      <c r="AM67" s="125">
        <v>24</v>
      </c>
      <c r="AN67" s="122">
        <v>19</v>
      </c>
      <c r="AO67" s="115">
        <v>10</v>
      </c>
      <c r="AP67" s="125">
        <v>7</v>
      </c>
      <c r="AQ67" s="122">
        <v>3</v>
      </c>
      <c r="AR67" s="115">
        <v>1</v>
      </c>
      <c r="AS67" s="125">
        <v>1</v>
      </c>
      <c r="AT67" s="122">
        <v>0</v>
      </c>
      <c r="AU67" s="131"/>
      <c r="AV67" s="129">
        <v>379171</v>
      </c>
      <c r="AW67" s="132">
        <v>169307</v>
      </c>
      <c r="AX67" s="133">
        <v>209864</v>
      </c>
      <c r="AY67" s="129">
        <v>156244</v>
      </c>
      <c r="AZ67" s="132">
        <v>68058</v>
      </c>
      <c r="BA67" s="133">
        <v>88186</v>
      </c>
      <c r="BB67" s="129">
        <v>53008</v>
      </c>
      <c r="BC67" s="132">
        <v>23690</v>
      </c>
      <c r="BD67" s="133">
        <v>29318</v>
      </c>
      <c r="BE67" s="129">
        <v>123480</v>
      </c>
      <c r="BF67" s="132">
        <v>55935</v>
      </c>
      <c r="BG67" s="133">
        <v>67545</v>
      </c>
      <c r="BH67" s="129">
        <v>19534</v>
      </c>
      <c r="BI67" s="132">
        <v>9407</v>
      </c>
      <c r="BJ67" s="133">
        <v>10127</v>
      </c>
      <c r="BK67" s="129">
        <v>26905</v>
      </c>
      <c r="BL67" s="132">
        <v>12217</v>
      </c>
      <c r="BM67" s="133">
        <v>14688</v>
      </c>
    </row>
    <row r="68" spans="2:67" x14ac:dyDescent="0.25">
      <c r="B68" s="110">
        <v>43949</v>
      </c>
      <c r="C68" s="115">
        <v>2133</v>
      </c>
      <c r="D68" s="116">
        <v>1061</v>
      </c>
      <c r="E68" s="116">
        <v>1072</v>
      </c>
      <c r="F68" s="115">
        <v>776</v>
      </c>
      <c r="G68" s="125">
        <v>378</v>
      </c>
      <c r="H68" s="126">
        <v>398</v>
      </c>
      <c r="I68" s="118">
        <v>236</v>
      </c>
      <c r="J68" s="125">
        <v>108</v>
      </c>
      <c r="K68" s="127">
        <v>128</v>
      </c>
      <c r="L68" s="115">
        <v>880</v>
      </c>
      <c r="M68" s="125">
        <v>449</v>
      </c>
      <c r="N68" s="126">
        <v>431</v>
      </c>
      <c r="O68" s="118">
        <v>80</v>
      </c>
      <c r="P68" s="125">
        <v>37</v>
      </c>
      <c r="Q68" s="127">
        <v>43</v>
      </c>
      <c r="R68" s="115">
        <v>161</v>
      </c>
      <c r="S68" s="125">
        <v>89</v>
      </c>
      <c r="T68" s="126">
        <v>72</v>
      </c>
      <c r="U68" s="128"/>
      <c r="V68" s="115">
        <v>123</v>
      </c>
      <c r="W68" s="125">
        <v>52</v>
      </c>
      <c r="X68" s="125">
        <v>24</v>
      </c>
      <c r="Y68" s="125">
        <v>43</v>
      </c>
      <c r="Z68" s="125">
        <v>3</v>
      </c>
      <c r="AA68" s="126">
        <v>1</v>
      </c>
      <c r="AB68" s="128"/>
      <c r="AC68" s="115">
        <v>87</v>
      </c>
      <c r="AD68" s="116">
        <v>41</v>
      </c>
      <c r="AE68" s="116">
        <v>46</v>
      </c>
      <c r="AF68" s="115">
        <v>48</v>
      </c>
      <c r="AG68" s="125">
        <v>27</v>
      </c>
      <c r="AH68" s="122">
        <v>21</v>
      </c>
      <c r="AI68" s="115">
        <v>25</v>
      </c>
      <c r="AJ68" s="125">
        <v>10</v>
      </c>
      <c r="AK68" s="122">
        <v>15</v>
      </c>
      <c r="AL68" s="115">
        <v>10</v>
      </c>
      <c r="AM68" s="125">
        <v>3</v>
      </c>
      <c r="AN68" s="122">
        <v>7</v>
      </c>
      <c r="AO68" s="115">
        <v>3</v>
      </c>
      <c r="AP68" s="125">
        <v>1</v>
      </c>
      <c r="AQ68" s="122">
        <v>2</v>
      </c>
      <c r="AR68" s="115">
        <v>1</v>
      </c>
      <c r="AS68" s="125">
        <v>0</v>
      </c>
      <c r="AT68" s="122">
        <v>1</v>
      </c>
      <c r="AU68" s="131"/>
      <c r="AV68" s="129">
        <v>380832</v>
      </c>
      <c r="AW68" s="114">
        <v>170142</v>
      </c>
      <c r="AX68" s="133">
        <v>210690</v>
      </c>
      <c r="AY68" s="129">
        <v>156917</v>
      </c>
      <c r="AZ68" s="114">
        <v>68368</v>
      </c>
      <c r="BA68" s="133">
        <v>88549</v>
      </c>
      <c r="BB68" s="129">
        <v>53157</v>
      </c>
      <c r="BC68" s="114">
        <v>23775</v>
      </c>
      <c r="BD68" s="133">
        <v>29382</v>
      </c>
      <c r="BE68" s="129">
        <v>124144</v>
      </c>
      <c r="BF68" s="114">
        <v>56276</v>
      </c>
      <c r="BG68" s="133">
        <v>67868</v>
      </c>
      <c r="BH68" s="129">
        <v>19577</v>
      </c>
      <c r="BI68" s="114">
        <v>9430</v>
      </c>
      <c r="BJ68" s="133">
        <v>10147</v>
      </c>
      <c r="BK68" s="129">
        <v>27037</v>
      </c>
      <c r="BL68" s="114">
        <v>12293</v>
      </c>
      <c r="BM68" s="133">
        <v>14744</v>
      </c>
    </row>
    <row r="69" spans="2:67" x14ac:dyDescent="0.25">
      <c r="B69" s="110">
        <v>43950</v>
      </c>
      <c r="C69" s="115">
        <v>2052</v>
      </c>
      <c r="D69" s="116">
        <v>1002</v>
      </c>
      <c r="E69" s="116">
        <v>1050</v>
      </c>
      <c r="F69" s="115">
        <v>804</v>
      </c>
      <c r="G69" s="125">
        <v>375</v>
      </c>
      <c r="H69" s="126">
        <v>429</v>
      </c>
      <c r="I69" s="118">
        <v>292</v>
      </c>
      <c r="J69" s="125">
        <v>144</v>
      </c>
      <c r="K69" s="127">
        <v>148</v>
      </c>
      <c r="L69" s="115">
        <v>726</v>
      </c>
      <c r="M69" s="125">
        <v>359</v>
      </c>
      <c r="N69" s="126">
        <v>367</v>
      </c>
      <c r="O69" s="118">
        <v>72</v>
      </c>
      <c r="P69" s="125">
        <v>43</v>
      </c>
      <c r="Q69" s="127">
        <v>29</v>
      </c>
      <c r="R69" s="115">
        <v>158</v>
      </c>
      <c r="S69" s="125">
        <v>81</v>
      </c>
      <c r="T69" s="126">
        <v>77</v>
      </c>
      <c r="U69" s="128"/>
      <c r="V69" s="115">
        <v>228</v>
      </c>
      <c r="W69" s="125">
        <v>75</v>
      </c>
      <c r="X69" s="125">
        <v>106</v>
      </c>
      <c r="Y69" s="125">
        <v>38</v>
      </c>
      <c r="Z69" s="125">
        <v>6</v>
      </c>
      <c r="AA69" s="126">
        <v>3</v>
      </c>
      <c r="AB69" s="128"/>
      <c r="AC69" s="115">
        <v>128</v>
      </c>
      <c r="AD69" s="116">
        <v>65</v>
      </c>
      <c r="AE69" s="116">
        <v>63</v>
      </c>
      <c r="AF69" s="115">
        <v>63</v>
      </c>
      <c r="AG69" s="125">
        <v>35</v>
      </c>
      <c r="AH69" s="122">
        <v>28</v>
      </c>
      <c r="AI69" s="115">
        <v>29</v>
      </c>
      <c r="AJ69" s="125">
        <v>14</v>
      </c>
      <c r="AK69" s="122">
        <v>15</v>
      </c>
      <c r="AL69" s="115">
        <v>32</v>
      </c>
      <c r="AM69" s="125">
        <v>15</v>
      </c>
      <c r="AN69" s="122">
        <v>17</v>
      </c>
      <c r="AO69" s="115">
        <v>2</v>
      </c>
      <c r="AP69" s="125">
        <v>1</v>
      </c>
      <c r="AQ69" s="122">
        <v>1</v>
      </c>
      <c r="AR69" s="115">
        <v>2</v>
      </c>
      <c r="AS69" s="125">
        <v>0</v>
      </c>
      <c r="AT69" s="122">
        <v>2</v>
      </c>
      <c r="AU69" s="131"/>
      <c r="AV69" s="129">
        <v>372875</v>
      </c>
      <c r="AW69" s="132">
        <v>167227</v>
      </c>
      <c r="AX69" s="133">
        <v>205648</v>
      </c>
      <c r="AY69" s="129">
        <v>153388</v>
      </c>
      <c r="AZ69" s="132">
        <v>67148</v>
      </c>
      <c r="BA69" s="133">
        <v>86240</v>
      </c>
      <c r="BB69" s="129">
        <v>51722</v>
      </c>
      <c r="BC69" s="132">
        <v>23208</v>
      </c>
      <c r="BD69" s="133">
        <v>28514</v>
      </c>
      <c r="BE69" s="129">
        <v>121935</v>
      </c>
      <c r="BF69" s="132">
        <v>55463</v>
      </c>
      <c r="BG69" s="133">
        <v>66472</v>
      </c>
      <c r="BH69" s="129">
        <v>19179</v>
      </c>
      <c r="BI69" s="132">
        <v>9282</v>
      </c>
      <c r="BJ69" s="133">
        <v>9897</v>
      </c>
      <c r="BK69" s="129">
        <v>26651</v>
      </c>
      <c r="BL69" s="132">
        <v>12126</v>
      </c>
      <c r="BM69" s="133">
        <v>14525</v>
      </c>
    </row>
    <row r="70" spans="2:67" x14ac:dyDescent="0.25">
      <c r="B70" s="110">
        <v>43951</v>
      </c>
      <c r="C70" s="115">
        <v>1922</v>
      </c>
      <c r="D70" s="116">
        <v>946</v>
      </c>
      <c r="E70" s="116">
        <v>976</v>
      </c>
      <c r="F70" s="115">
        <v>705</v>
      </c>
      <c r="G70" s="125">
        <v>329</v>
      </c>
      <c r="H70" s="126">
        <v>376</v>
      </c>
      <c r="I70" s="118">
        <v>260</v>
      </c>
      <c r="J70" s="125">
        <v>149</v>
      </c>
      <c r="K70" s="127">
        <v>111</v>
      </c>
      <c r="L70" s="115">
        <v>784</v>
      </c>
      <c r="M70" s="125">
        <v>392</v>
      </c>
      <c r="N70" s="126">
        <v>392</v>
      </c>
      <c r="O70" s="118">
        <v>72</v>
      </c>
      <c r="P70" s="125">
        <v>33</v>
      </c>
      <c r="Q70" s="127">
        <v>39</v>
      </c>
      <c r="R70" s="115">
        <v>101</v>
      </c>
      <c r="S70" s="125">
        <v>43</v>
      </c>
      <c r="T70" s="126">
        <v>58</v>
      </c>
      <c r="U70" s="128"/>
      <c r="V70" s="115">
        <v>174</v>
      </c>
      <c r="W70" s="125">
        <v>89</v>
      </c>
      <c r="X70" s="125">
        <v>51</v>
      </c>
      <c r="Y70" s="125">
        <v>25</v>
      </c>
      <c r="Z70" s="125">
        <v>7</v>
      </c>
      <c r="AA70" s="126">
        <v>2</v>
      </c>
      <c r="AB70" s="128"/>
      <c r="AC70" s="115">
        <v>136</v>
      </c>
      <c r="AD70" s="116">
        <v>71</v>
      </c>
      <c r="AE70" s="116">
        <v>65</v>
      </c>
      <c r="AF70" s="115">
        <v>66</v>
      </c>
      <c r="AG70" s="125">
        <v>33</v>
      </c>
      <c r="AH70" s="122">
        <v>33</v>
      </c>
      <c r="AI70" s="115">
        <v>35</v>
      </c>
      <c r="AJ70" s="125">
        <v>18</v>
      </c>
      <c r="AK70" s="122">
        <v>17</v>
      </c>
      <c r="AL70" s="115">
        <v>22</v>
      </c>
      <c r="AM70" s="125">
        <v>12</v>
      </c>
      <c r="AN70" s="122">
        <v>10</v>
      </c>
      <c r="AO70" s="115">
        <v>12</v>
      </c>
      <c r="AP70" s="125">
        <v>8</v>
      </c>
      <c r="AQ70" s="122">
        <v>4</v>
      </c>
      <c r="AR70" s="115">
        <v>1</v>
      </c>
      <c r="AS70" s="125">
        <v>0</v>
      </c>
      <c r="AT70" s="122">
        <v>1</v>
      </c>
      <c r="AU70" s="131"/>
      <c r="AV70" s="129">
        <v>368925</v>
      </c>
      <c r="AW70" s="132">
        <v>165620</v>
      </c>
      <c r="AX70" s="133">
        <v>203305</v>
      </c>
      <c r="AY70" s="129">
        <v>151853</v>
      </c>
      <c r="AZ70" s="132">
        <v>66541</v>
      </c>
      <c r="BA70" s="133">
        <v>85312</v>
      </c>
      <c r="BB70" s="129">
        <v>50807</v>
      </c>
      <c r="BC70" s="132">
        <v>22843</v>
      </c>
      <c r="BD70" s="133">
        <v>27964</v>
      </c>
      <c r="BE70" s="129">
        <v>121004</v>
      </c>
      <c r="BF70" s="132">
        <v>55067</v>
      </c>
      <c r="BG70" s="133">
        <v>65937</v>
      </c>
      <c r="BH70" s="129">
        <v>18882</v>
      </c>
      <c r="BI70" s="132">
        <v>9161</v>
      </c>
      <c r="BJ70" s="133">
        <v>9721</v>
      </c>
      <c r="BK70" s="129">
        <v>26379</v>
      </c>
      <c r="BL70" s="132">
        <v>12008</v>
      </c>
      <c r="BM70" s="133">
        <v>14371</v>
      </c>
    </row>
    <row r="71" spans="2:67" x14ac:dyDescent="0.25">
      <c r="B71" s="110">
        <v>43952</v>
      </c>
      <c r="C71" s="115">
        <v>123</v>
      </c>
      <c r="D71" s="116">
        <v>57</v>
      </c>
      <c r="E71" s="116">
        <v>66</v>
      </c>
      <c r="F71" s="115">
        <v>58</v>
      </c>
      <c r="G71" s="125">
        <v>20</v>
      </c>
      <c r="H71" s="126">
        <v>38</v>
      </c>
      <c r="I71" s="118">
        <v>19</v>
      </c>
      <c r="J71" s="125">
        <v>12</v>
      </c>
      <c r="K71" s="127">
        <v>7</v>
      </c>
      <c r="L71" s="115">
        <v>41</v>
      </c>
      <c r="M71" s="125">
        <v>24</v>
      </c>
      <c r="N71" s="126">
        <v>17</v>
      </c>
      <c r="O71" s="118">
        <v>2</v>
      </c>
      <c r="P71" s="125">
        <v>0</v>
      </c>
      <c r="Q71" s="127">
        <v>2</v>
      </c>
      <c r="R71" s="115">
        <v>3</v>
      </c>
      <c r="S71" s="125">
        <v>1</v>
      </c>
      <c r="T71" s="126">
        <v>2</v>
      </c>
      <c r="U71" s="128"/>
      <c r="V71" s="115">
        <v>5</v>
      </c>
      <c r="W71" s="125">
        <v>0</v>
      </c>
      <c r="X71" s="125">
        <v>1</v>
      </c>
      <c r="Y71" s="125">
        <v>4</v>
      </c>
      <c r="Z71" s="125">
        <v>0</v>
      </c>
      <c r="AA71" s="126">
        <v>0</v>
      </c>
      <c r="AB71" s="128"/>
      <c r="AC71" s="115">
        <v>6</v>
      </c>
      <c r="AD71" s="116">
        <v>3</v>
      </c>
      <c r="AE71" s="116">
        <v>3</v>
      </c>
      <c r="AF71" s="115">
        <v>4</v>
      </c>
      <c r="AG71" s="125">
        <v>3</v>
      </c>
      <c r="AH71" s="122">
        <v>1</v>
      </c>
      <c r="AI71" s="115">
        <v>0</v>
      </c>
      <c r="AJ71" s="125">
        <v>0</v>
      </c>
      <c r="AK71" s="122">
        <v>0</v>
      </c>
      <c r="AL71" s="115">
        <v>0</v>
      </c>
      <c r="AM71" s="125">
        <v>0</v>
      </c>
      <c r="AN71" s="122">
        <v>0</v>
      </c>
      <c r="AO71" s="115">
        <v>2</v>
      </c>
      <c r="AP71" s="125">
        <v>0</v>
      </c>
      <c r="AQ71" s="122">
        <v>2</v>
      </c>
      <c r="AR71" s="115">
        <v>0</v>
      </c>
      <c r="AS71" s="125">
        <v>0</v>
      </c>
      <c r="AT71" s="122">
        <v>0</v>
      </c>
      <c r="AU71" s="131"/>
      <c r="AV71" s="129">
        <v>368925</v>
      </c>
      <c r="AW71" s="132">
        <v>165620</v>
      </c>
      <c r="AX71" s="133">
        <v>203305</v>
      </c>
      <c r="AY71" s="129">
        <v>151853</v>
      </c>
      <c r="AZ71" s="132">
        <v>66541</v>
      </c>
      <c r="BA71" s="133">
        <v>85312</v>
      </c>
      <c r="BB71" s="129">
        <v>50807</v>
      </c>
      <c r="BC71" s="132">
        <v>22843</v>
      </c>
      <c r="BD71" s="133">
        <v>27964</v>
      </c>
      <c r="BE71" s="129">
        <v>121004</v>
      </c>
      <c r="BF71" s="132">
        <v>55067</v>
      </c>
      <c r="BG71" s="133">
        <v>65937</v>
      </c>
      <c r="BH71" s="129">
        <v>18882</v>
      </c>
      <c r="BI71" s="132">
        <v>9161</v>
      </c>
      <c r="BJ71" s="133">
        <v>9721</v>
      </c>
      <c r="BK71" s="129">
        <v>26379</v>
      </c>
      <c r="BL71" s="132">
        <v>12008</v>
      </c>
      <c r="BM71" s="133">
        <v>14371</v>
      </c>
    </row>
    <row r="72" spans="2:67" x14ac:dyDescent="0.25">
      <c r="B72" s="110">
        <v>43953</v>
      </c>
      <c r="C72" s="115">
        <v>105</v>
      </c>
      <c r="D72" s="116">
        <v>51</v>
      </c>
      <c r="E72" s="116">
        <v>54</v>
      </c>
      <c r="F72" s="115">
        <v>17</v>
      </c>
      <c r="G72" s="125">
        <v>8</v>
      </c>
      <c r="H72" s="126">
        <v>9</v>
      </c>
      <c r="I72" s="118">
        <v>12</v>
      </c>
      <c r="J72" s="125">
        <v>5</v>
      </c>
      <c r="K72" s="127">
        <v>7</v>
      </c>
      <c r="L72" s="115">
        <v>71</v>
      </c>
      <c r="M72" s="125">
        <v>37</v>
      </c>
      <c r="N72" s="126">
        <v>34</v>
      </c>
      <c r="O72" s="118">
        <v>2</v>
      </c>
      <c r="P72" s="125">
        <v>1</v>
      </c>
      <c r="Q72" s="127">
        <v>1</v>
      </c>
      <c r="R72" s="115">
        <v>3</v>
      </c>
      <c r="S72" s="125">
        <v>0</v>
      </c>
      <c r="T72" s="126">
        <v>3</v>
      </c>
      <c r="U72" s="128"/>
      <c r="V72" s="115">
        <v>0</v>
      </c>
      <c r="W72" s="125">
        <v>0</v>
      </c>
      <c r="X72" s="125">
        <v>0</v>
      </c>
      <c r="Y72" s="125">
        <v>0</v>
      </c>
      <c r="Z72" s="125">
        <v>0</v>
      </c>
      <c r="AA72" s="126">
        <v>0</v>
      </c>
      <c r="AB72" s="128"/>
      <c r="AC72" s="115">
        <v>11</v>
      </c>
      <c r="AD72" s="116">
        <v>6</v>
      </c>
      <c r="AE72" s="116">
        <v>5</v>
      </c>
      <c r="AF72" s="115">
        <v>6</v>
      </c>
      <c r="AG72" s="125">
        <v>2</v>
      </c>
      <c r="AH72" s="122">
        <v>4</v>
      </c>
      <c r="AI72" s="115">
        <v>4</v>
      </c>
      <c r="AJ72" s="125">
        <v>3</v>
      </c>
      <c r="AK72" s="122">
        <v>1</v>
      </c>
      <c r="AL72" s="115">
        <v>1</v>
      </c>
      <c r="AM72" s="125">
        <v>1</v>
      </c>
      <c r="AN72" s="122">
        <v>0</v>
      </c>
      <c r="AO72" s="115">
        <v>0</v>
      </c>
      <c r="AP72" s="125">
        <v>0</v>
      </c>
      <c r="AQ72" s="122">
        <v>0</v>
      </c>
      <c r="AR72" s="115">
        <v>0</v>
      </c>
      <c r="AS72" s="125">
        <v>0</v>
      </c>
      <c r="AT72" s="122">
        <v>0</v>
      </c>
      <c r="AU72" s="131"/>
      <c r="AV72" s="129">
        <v>368925</v>
      </c>
      <c r="AW72" s="132">
        <v>165620</v>
      </c>
      <c r="AX72" s="133">
        <v>203305</v>
      </c>
      <c r="AY72" s="129">
        <v>151853</v>
      </c>
      <c r="AZ72" s="132">
        <v>66541</v>
      </c>
      <c r="BA72" s="133">
        <v>85312</v>
      </c>
      <c r="BB72" s="129">
        <v>50807</v>
      </c>
      <c r="BC72" s="132">
        <v>22843</v>
      </c>
      <c r="BD72" s="133">
        <v>27964</v>
      </c>
      <c r="BE72" s="129">
        <v>121004</v>
      </c>
      <c r="BF72" s="132">
        <v>55067</v>
      </c>
      <c r="BG72" s="133">
        <v>65937</v>
      </c>
      <c r="BH72" s="129">
        <v>18882</v>
      </c>
      <c r="BI72" s="132">
        <v>9161</v>
      </c>
      <c r="BJ72" s="133">
        <v>9721</v>
      </c>
      <c r="BK72" s="129">
        <v>26379</v>
      </c>
      <c r="BL72" s="132">
        <v>12008</v>
      </c>
      <c r="BM72" s="133">
        <v>14371</v>
      </c>
    </row>
    <row r="73" spans="2:67" x14ac:dyDescent="0.25">
      <c r="B73" s="110">
        <v>43954</v>
      </c>
      <c r="C73" s="115">
        <v>77</v>
      </c>
      <c r="D73" s="116">
        <v>30</v>
      </c>
      <c r="E73" s="116">
        <v>47</v>
      </c>
      <c r="F73" s="115">
        <v>19</v>
      </c>
      <c r="G73" s="125">
        <v>7</v>
      </c>
      <c r="H73" s="126">
        <v>12</v>
      </c>
      <c r="I73" s="118">
        <v>8</v>
      </c>
      <c r="J73" s="125">
        <v>4</v>
      </c>
      <c r="K73" s="127">
        <v>4</v>
      </c>
      <c r="L73" s="115">
        <v>41</v>
      </c>
      <c r="M73" s="125">
        <v>14</v>
      </c>
      <c r="N73" s="126">
        <v>27</v>
      </c>
      <c r="O73" s="118">
        <v>0</v>
      </c>
      <c r="P73" s="125">
        <v>0</v>
      </c>
      <c r="Q73" s="127">
        <v>0</v>
      </c>
      <c r="R73" s="115">
        <v>9</v>
      </c>
      <c r="S73" s="125">
        <v>5</v>
      </c>
      <c r="T73" s="126">
        <v>4</v>
      </c>
      <c r="U73" s="128"/>
      <c r="V73" s="115">
        <v>0</v>
      </c>
      <c r="W73" s="125">
        <v>0</v>
      </c>
      <c r="X73" s="125">
        <v>0</v>
      </c>
      <c r="Y73" s="125">
        <v>0</v>
      </c>
      <c r="Z73" s="125">
        <v>0</v>
      </c>
      <c r="AA73" s="126">
        <v>0</v>
      </c>
      <c r="AB73" s="128"/>
      <c r="AC73" s="115">
        <v>55</v>
      </c>
      <c r="AD73" s="116">
        <v>31</v>
      </c>
      <c r="AE73" s="116">
        <v>24</v>
      </c>
      <c r="AF73" s="115">
        <v>13</v>
      </c>
      <c r="AG73" s="125">
        <v>9</v>
      </c>
      <c r="AH73" s="122">
        <v>4</v>
      </c>
      <c r="AI73" s="115">
        <v>24</v>
      </c>
      <c r="AJ73" s="125">
        <v>11</v>
      </c>
      <c r="AK73" s="122">
        <v>13</v>
      </c>
      <c r="AL73" s="115">
        <v>14</v>
      </c>
      <c r="AM73" s="125">
        <v>9</v>
      </c>
      <c r="AN73" s="122">
        <v>5</v>
      </c>
      <c r="AO73" s="115">
        <v>3</v>
      </c>
      <c r="AP73" s="125">
        <v>2</v>
      </c>
      <c r="AQ73" s="122">
        <v>1</v>
      </c>
      <c r="AR73" s="115">
        <v>1</v>
      </c>
      <c r="AS73" s="125">
        <v>0</v>
      </c>
      <c r="AT73" s="122">
        <v>1</v>
      </c>
      <c r="AU73" s="131"/>
      <c r="AV73" s="129">
        <v>368925</v>
      </c>
      <c r="AW73" s="132">
        <v>165620</v>
      </c>
      <c r="AX73" s="133">
        <v>203305</v>
      </c>
      <c r="AY73" s="129">
        <v>151853</v>
      </c>
      <c r="AZ73" s="132">
        <v>66541</v>
      </c>
      <c r="BA73" s="133">
        <v>85312</v>
      </c>
      <c r="BB73" s="129">
        <v>50807</v>
      </c>
      <c r="BC73" s="132">
        <v>22843</v>
      </c>
      <c r="BD73" s="133">
        <v>27964</v>
      </c>
      <c r="BE73" s="129">
        <v>121004</v>
      </c>
      <c r="BF73" s="132">
        <v>55067</v>
      </c>
      <c r="BG73" s="133">
        <v>65937</v>
      </c>
      <c r="BH73" s="129">
        <v>18882</v>
      </c>
      <c r="BI73" s="132">
        <v>9161</v>
      </c>
      <c r="BJ73" s="133">
        <v>9721</v>
      </c>
      <c r="BK73" s="129">
        <v>26379</v>
      </c>
      <c r="BL73" s="132">
        <v>12008</v>
      </c>
      <c r="BM73" s="133">
        <v>14371</v>
      </c>
      <c r="BO73" s="17"/>
    </row>
    <row r="74" spans="2:67" x14ac:dyDescent="0.25">
      <c r="B74" s="110">
        <v>43955</v>
      </c>
      <c r="C74" s="115">
        <v>3065</v>
      </c>
      <c r="D74" s="116">
        <v>1391</v>
      </c>
      <c r="E74" s="116">
        <v>1674</v>
      </c>
      <c r="F74" s="115">
        <v>994</v>
      </c>
      <c r="G74" s="125">
        <v>419</v>
      </c>
      <c r="H74" s="126">
        <v>575</v>
      </c>
      <c r="I74" s="118">
        <v>470</v>
      </c>
      <c r="J74" s="125">
        <v>232</v>
      </c>
      <c r="K74" s="127">
        <v>238</v>
      </c>
      <c r="L74" s="115">
        <v>1241</v>
      </c>
      <c r="M74" s="125">
        <v>570</v>
      </c>
      <c r="N74" s="126">
        <v>671</v>
      </c>
      <c r="O74" s="118">
        <v>135</v>
      </c>
      <c r="P74" s="125">
        <v>70</v>
      </c>
      <c r="Q74" s="127">
        <v>65</v>
      </c>
      <c r="R74" s="115">
        <v>225</v>
      </c>
      <c r="S74" s="125">
        <v>100</v>
      </c>
      <c r="T74" s="126">
        <v>125</v>
      </c>
      <c r="U74" s="128"/>
      <c r="V74" s="115">
        <v>218</v>
      </c>
      <c r="W74" s="125">
        <v>39</v>
      </c>
      <c r="X74" s="125">
        <v>85</v>
      </c>
      <c r="Y74" s="125">
        <v>70</v>
      </c>
      <c r="Z74" s="125">
        <v>17</v>
      </c>
      <c r="AA74" s="126">
        <v>7</v>
      </c>
      <c r="AB74" s="128"/>
      <c r="AC74" s="115">
        <v>161</v>
      </c>
      <c r="AD74" s="116">
        <v>74</v>
      </c>
      <c r="AE74" s="116">
        <v>87</v>
      </c>
      <c r="AF74" s="115">
        <v>35</v>
      </c>
      <c r="AG74" s="125">
        <v>16</v>
      </c>
      <c r="AH74" s="122">
        <v>19</v>
      </c>
      <c r="AI74" s="115">
        <v>65</v>
      </c>
      <c r="AJ74" s="125">
        <v>38</v>
      </c>
      <c r="AK74" s="122">
        <v>27</v>
      </c>
      <c r="AL74" s="115">
        <v>48</v>
      </c>
      <c r="AM74" s="125">
        <v>19</v>
      </c>
      <c r="AN74" s="122">
        <v>29</v>
      </c>
      <c r="AO74" s="115">
        <v>11</v>
      </c>
      <c r="AP74" s="125">
        <v>1</v>
      </c>
      <c r="AQ74" s="122">
        <v>10</v>
      </c>
      <c r="AR74" s="115">
        <v>2</v>
      </c>
      <c r="AS74" s="125">
        <v>0</v>
      </c>
      <c r="AT74" s="122">
        <v>2</v>
      </c>
      <c r="AU74" s="131"/>
      <c r="AV74" s="129">
        <v>373228</v>
      </c>
      <c r="AW74" s="132">
        <v>167188</v>
      </c>
      <c r="AX74" s="133">
        <v>206040</v>
      </c>
      <c r="AY74" s="129">
        <v>153490</v>
      </c>
      <c r="AZ74" s="132">
        <v>67058</v>
      </c>
      <c r="BA74" s="133">
        <v>86432</v>
      </c>
      <c r="BB74" s="129">
        <v>51318</v>
      </c>
      <c r="BC74" s="132">
        <v>23044</v>
      </c>
      <c r="BD74" s="133">
        <v>28274</v>
      </c>
      <c r="BE74" s="129">
        <v>122733</v>
      </c>
      <c r="BF74" s="132">
        <v>55740</v>
      </c>
      <c r="BG74" s="133">
        <v>66993</v>
      </c>
      <c r="BH74" s="129">
        <v>19022</v>
      </c>
      <c r="BI74" s="132">
        <v>9211</v>
      </c>
      <c r="BJ74" s="133">
        <v>9811</v>
      </c>
      <c r="BK74" s="129">
        <v>26665</v>
      </c>
      <c r="BL74" s="132">
        <v>12135</v>
      </c>
      <c r="BM74" s="133">
        <v>14530</v>
      </c>
      <c r="BO74" s="17"/>
    </row>
    <row r="75" spans="2:67" x14ac:dyDescent="0.25">
      <c r="B75" s="110">
        <v>43956</v>
      </c>
      <c r="C75" s="115">
        <v>2846</v>
      </c>
      <c r="D75" s="116">
        <v>1338</v>
      </c>
      <c r="E75" s="116">
        <v>1508</v>
      </c>
      <c r="F75" s="115">
        <v>1078</v>
      </c>
      <c r="G75" s="125">
        <v>507</v>
      </c>
      <c r="H75" s="126">
        <v>571</v>
      </c>
      <c r="I75" s="118">
        <v>418</v>
      </c>
      <c r="J75" s="125">
        <v>195</v>
      </c>
      <c r="K75" s="127">
        <v>223</v>
      </c>
      <c r="L75" s="115">
        <v>1043</v>
      </c>
      <c r="M75" s="125">
        <v>492</v>
      </c>
      <c r="N75" s="126">
        <v>551</v>
      </c>
      <c r="O75" s="118">
        <v>128</v>
      </c>
      <c r="P75" s="125">
        <v>53</v>
      </c>
      <c r="Q75" s="127">
        <v>75</v>
      </c>
      <c r="R75" s="115">
        <v>179</v>
      </c>
      <c r="S75" s="125">
        <v>91</v>
      </c>
      <c r="T75" s="126">
        <v>88</v>
      </c>
      <c r="U75" s="128"/>
      <c r="V75" s="115">
        <v>191</v>
      </c>
      <c r="W75" s="125">
        <v>80</v>
      </c>
      <c r="X75" s="125">
        <v>54</v>
      </c>
      <c r="Y75" s="125">
        <v>40</v>
      </c>
      <c r="Z75" s="125">
        <v>16</v>
      </c>
      <c r="AA75" s="126">
        <v>1</v>
      </c>
      <c r="AB75" s="128"/>
      <c r="AC75" s="115">
        <v>116</v>
      </c>
      <c r="AD75" s="116">
        <v>57</v>
      </c>
      <c r="AE75" s="116">
        <v>59</v>
      </c>
      <c r="AF75" s="115">
        <v>41</v>
      </c>
      <c r="AG75" s="125">
        <v>15</v>
      </c>
      <c r="AH75" s="122">
        <v>26</v>
      </c>
      <c r="AI75" s="115">
        <v>42</v>
      </c>
      <c r="AJ75" s="125">
        <v>24</v>
      </c>
      <c r="AK75" s="122">
        <v>18</v>
      </c>
      <c r="AL75" s="115">
        <v>22</v>
      </c>
      <c r="AM75" s="125">
        <v>12</v>
      </c>
      <c r="AN75" s="122">
        <v>10</v>
      </c>
      <c r="AO75" s="115">
        <v>10</v>
      </c>
      <c r="AP75" s="125">
        <v>5</v>
      </c>
      <c r="AQ75" s="122">
        <v>5</v>
      </c>
      <c r="AR75" s="115">
        <v>1</v>
      </c>
      <c r="AS75" s="125">
        <v>1</v>
      </c>
      <c r="AT75" s="122">
        <v>0</v>
      </c>
      <c r="AU75" s="131"/>
      <c r="AV75" s="129">
        <v>375284</v>
      </c>
      <c r="AW75" s="132">
        <v>168145</v>
      </c>
      <c r="AX75" s="133">
        <v>207139</v>
      </c>
      <c r="AY75" s="129">
        <v>154282</v>
      </c>
      <c r="AZ75" s="132">
        <v>67411</v>
      </c>
      <c r="BA75" s="133">
        <v>86871</v>
      </c>
      <c r="BB75" s="129">
        <v>51572</v>
      </c>
      <c r="BC75" s="132">
        <v>23168</v>
      </c>
      <c r="BD75" s="133">
        <v>28404</v>
      </c>
      <c r="BE75" s="129">
        <v>123509</v>
      </c>
      <c r="BF75" s="132">
        <v>56110</v>
      </c>
      <c r="BG75" s="133">
        <v>67399</v>
      </c>
      <c r="BH75" s="129">
        <v>19109</v>
      </c>
      <c r="BI75" s="132">
        <v>9248</v>
      </c>
      <c r="BJ75" s="133">
        <v>9861</v>
      </c>
      <c r="BK75" s="129">
        <v>26812</v>
      </c>
      <c r="BL75" s="132">
        <v>12208</v>
      </c>
      <c r="BM75" s="133">
        <v>14604</v>
      </c>
    </row>
    <row r="76" spans="2:67" x14ac:dyDescent="0.25">
      <c r="B76" s="110">
        <v>43957</v>
      </c>
      <c r="C76" s="115">
        <v>2630</v>
      </c>
      <c r="D76" s="116">
        <v>1194</v>
      </c>
      <c r="E76" s="116">
        <v>1436</v>
      </c>
      <c r="F76" s="115">
        <v>1010</v>
      </c>
      <c r="G76" s="125">
        <v>448</v>
      </c>
      <c r="H76" s="126">
        <v>562</v>
      </c>
      <c r="I76" s="118">
        <v>360</v>
      </c>
      <c r="J76" s="125">
        <v>159</v>
      </c>
      <c r="K76" s="127">
        <v>201</v>
      </c>
      <c r="L76" s="115">
        <v>1011</v>
      </c>
      <c r="M76" s="125">
        <v>471</v>
      </c>
      <c r="N76" s="126">
        <v>540</v>
      </c>
      <c r="O76" s="118">
        <v>89</v>
      </c>
      <c r="P76" s="125">
        <v>40</v>
      </c>
      <c r="Q76" s="127">
        <v>49</v>
      </c>
      <c r="R76" s="115">
        <v>160</v>
      </c>
      <c r="S76" s="125">
        <v>76</v>
      </c>
      <c r="T76" s="126">
        <v>84</v>
      </c>
      <c r="U76" s="128"/>
      <c r="V76" s="115">
        <v>262</v>
      </c>
      <c r="W76" s="125">
        <v>99</v>
      </c>
      <c r="X76" s="125">
        <v>75</v>
      </c>
      <c r="Y76" s="125">
        <v>57</v>
      </c>
      <c r="Z76" s="125">
        <v>22</v>
      </c>
      <c r="AA76" s="126">
        <v>9</v>
      </c>
      <c r="AB76" s="128"/>
      <c r="AC76" s="115">
        <v>98</v>
      </c>
      <c r="AD76" s="116">
        <v>51</v>
      </c>
      <c r="AE76" s="116">
        <v>47</v>
      </c>
      <c r="AF76" s="115">
        <v>30</v>
      </c>
      <c r="AG76" s="125">
        <v>18</v>
      </c>
      <c r="AH76" s="122">
        <v>12</v>
      </c>
      <c r="AI76" s="115">
        <v>30</v>
      </c>
      <c r="AJ76" s="125">
        <v>15</v>
      </c>
      <c r="AK76" s="122">
        <v>15</v>
      </c>
      <c r="AL76" s="115">
        <v>20</v>
      </c>
      <c r="AM76" s="125">
        <v>11</v>
      </c>
      <c r="AN76" s="122">
        <v>9</v>
      </c>
      <c r="AO76" s="115">
        <v>11</v>
      </c>
      <c r="AP76" s="125">
        <v>6</v>
      </c>
      <c r="AQ76" s="122">
        <v>5</v>
      </c>
      <c r="AR76" s="115">
        <v>7</v>
      </c>
      <c r="AS76" s="125">
        <v>1</v>
      </c>
      <c r="AT76" s="122">
        <v>6</v>
      </c>
      <c r="AU76" s="131"/>
      <c r="AV76" s="129">
        <v>377123</v>
      </c>
      <c r="AW76" s="132">
        <v>168918</v>
      </c>
      <c r="AX76" s="133">
        <v>208205</v>
      </c>
      <c r="AY76" s="129">
        <v>154977</v>
      </c>
      <c r="AZ76" s="132">
        <v>67688</v>
      </c>
      <c r="BA76" s="133">
        <v>87289</v>
      </c>
      <c r="BB76" s="129">
        <v>51797</v>
      </c>
      <c r="BC76" s="132">
        <v>23266</v>
      </c>
      <c r="BD76" s="133">
        <v>28531</v>
      </c>
      <c r="BE76" s="129">
        <v>124259</v>
      </c>
      <c r="BF76" s="132">
        <v>56434</v>
      </c>
      <c r="BG76" s="133">
        <v>67825</v>
      </c>
      <c r="BH76" s="129">
        <v>19132</v>
      </c>
      <c r="BI76" s="132">
        <v>9259</v>
      </c>
      <c r="BJ76" s="133">
        <v>9873</v>
      </c>
      <c r="BK76" s="129">
        <v>26958</v>
      </c>
      <c r="BL76" s="132">
        <v>12271</v>
      </c>
      <c r="BM76" s="133">
        <v>14687</v>
      </c>
    </row>
    <row r="77" spans="2:67" x14ac:dyDescent="0.25">
      <c r="B77" s="110">
        <v>43958</v>
      </c>
      <c r="C77" s="115">
        <v>2441</v>
      </c>
      <c r="D77" s="116">
        <v>1193</v>
      </c>
      <c r="E77" s="116">
        <v>1248</v>
      </c>
      <c r="F77" s="115">
        <v>859</v>
      </c>
      <c r="G77" s="125">
        <v>387</v>
      </c>
      <c r="H77" s="126">
        <v>472</v>
      </c>
      <c r="I77" s="118">
        <v>366</v>
      </c>
      <c r="J77" s="125">
        <v>195</v>
      </c>
      <c r="K77" s="127">
        <v>171</v>
      </c>
      <c r="L77" s="115">
        <v>978</v>
      </c>
      <c r="M77" s="125">
        <v>502</v>
      </c>
      <c r="N77" s="126">
        <v>476</v>
      </c>
      <c r="O77" s="118">
        <v>80</v>
      </c>
      <c r="P77" s="125">
        <v>36</v>
      </c>
      <c r="Q77" s="127">
        <v>44</v>
      </c>
      <c r="R77" s="115">
        <v>158</v>
      </c>
      <c r="S77" s="125">
        <v>73</v>
      </c>
      <c r="T77" s="126">
        <v>85</v>
      </c>
      <c r="U77" s="128"/>
      <c r="V77" s="115">
        <v>252</v>
      </c>
      <c r="W77" s="125">
        <v>53</v>
      </c>
      <c r="X77" s="125">
        <v>85</v>
      </c>
      <c r="Y77" s="125">
        <v>85</v>
      </c>
      <c r="Z77" s="125">
        <v>16</v>
      </c>
      <c r="AA77" s="126">
        <v>13</v>
      </c>
      <c r="AB77" s="128"/>
      <c r="AC77" s="115">
        <v>110</v>
      </c>
      <c r="AD77" s="116">
        <v>49</v>
      </c>
      <c r="AE77" s="116">
        <v>61</v>
      </c>
      <c r="AF77" s="115">
        <v>31</v>
      </c>
      <c r="AG77" s="125">
        <v>13</v>
      </c>
      <c r="AH77" s="122">
        <v>18</v>
      </c>
      <c r="AI77" s="115">
        <v>47</v>
      </c>
      <c r="AJ77" s="125">
        <v>24</v>
      </c>
      <c r="AK77" s="122">
        <v>23</v>
      </c>
      <c r="AL77" s="115">
        <v>17</v>
      </c>
      <c r="AM77" s="125">
        <v>7</v>
      </c>
      <c r="AN77" s="122">
        <v>10</v>
      </c>
      <c r="AO77" s="115">
        <v>13</v>
      </c>
      <c r="AP77" s="125">
        <v>4</v>
      </c>
      <c r="AQ77" s="122">
        <v>9</v>
      </c>
      <c r="AR77" s="115">
        <v>2</v>
      </c>
      <c r="AS77" s="125">
        <v>1</v>
      </c>
      <c r="AT77" s="122">
        <v>1</v>
      </c>
      <c r="AU77" s="131"/>
      <c r="AV77" s="129">
        <v>378721</v>
      </c>
      <c r="AW77" s="132">
        <v>169740</v>
      </c>
      <c r="AX77" s="133">
        <v>208981</v>
      </c>
      <c r="AY77" s="129">
        <v>155498</v>
      </c>
      <c r="AZ77" s="132">
        <v>67932</v>
      </c>
      <c r="BA77" s="133">
        <v>87566</v>
      </c>
      <c r="BB77" s="129">
        <v>52002</v>
      </c>
      <c r="BC77" s="132">
        <v>23389</v>
      </c>
      <c r="BD77" s="133">
        <v>28613</v>
      </c>
      <c r="BE77" s="129">
        <v>124996</v>
      </c>
      <c r="BF77" s="132">
        <v>56820</v>
      </c>
      <c r="BG77" s="133">
        <v>68176</v>
      </c>
      <c r="BH77" s="129">
        <v>19093</v>
      </c>
      <c r="BI77" s="132">
        <v>9252</v>
      </c>
      <c r="BJ77" s="133">
        <v>9841</v>
      </c>
      <c r="BK77" s="129">
        <v>27132</v>
      </c>
      <c r="BL77" s="132">
        <v>12347</v>
      </c>
      <c r="BM77" s="133">
        <v>14785</v>
      </c>
    </row>
    <row r="78" spans="2:67" x14ac:dyDescent="0.25">
      <c r="B78" s="110">
        <v>43959</v>
      </c>
      <c r="C78" s="115">
        <v>2401</v>
      </c>
      <c r="D78" s="116">
        <v>1158</v>
      </c>
      <c r="E78" s="116">
        <v>1243</v>
      </c>
      <c r="F78" s="115">
        <v>876</v>
      </c>
      <c r="G78" s="125">
        <v>383</v>
      </c>
      <c r="H78" s="126">
        <v>493</v>
      </c>
      <c r="I78" s="118">
        <v>323</v>
      </c>
      <c r="J78" s="125">
        <v>169</v>
      </c>
      <c r="K78" s="127">
        <v>154</v>
      </c>
      <c r="L78" s="115">
        <v>946</v>
      </c>
      <c r="M78" s="125">
        <v>478</v>
      </c>
      <c r="N78" s="126">
        <v>468</v>
      </c>
      <c r="O78" s="118">
        <v>86</v>
      </c>
      <c r="P78" s="125">
        <v>37</v>
      </c>
      <c r="Q78" s="127">
        <v>49</v>
      </c>
      <c r="R78" s="115">
        <v>170</v>
      </c>
      <c r="S78" s="125">
        <v>91</v>
      </c>
      <c r="T78" s="126">
        <v>79</v>
      </c>
      <c r="U78" s="128"/>
      <c r="V78" s="115">
        <v>257</v>
      </c>
      <c r="W78" s="125">
        <v>60</v>
      </c>
      <c r="X78" s="125">
        <v>112</v>
      </c>
      <c r="Y78" s="125">
        <v>45</v>
      </c>
      <c r="Z78" s="125">
        <v>28</v>
      </c>
      <c r="AA78" s="126">
        <v>12</v>
      </c>
      <c r="AB78" s="128"/>
      <c r="AC78" s="115">
        <v>193</v>
      </c>
      <c r="AD78" s="116">
        <v>104</v>
      </c>
      <c r="AE78" s="116">
        <v>89</v>
      </c>
      <c r="AF78" s="115">
        <v>35</v>
      </c>
      <c r="AG78" s="125">
        <v>17</v>
      </c>
      <c r="AH78" s="122">
        <v>18</v>
      </c>
      <c r="AI78" s="115">
        <v>113</v>
      </c>
      <c r="AJ78" s="125">
        <v>56</v>
      </c>
      <c r="AK78" s="122">
        <v>57</v>
      </c>
      <c r="AL78" s="115">
        <v>25</v>
      </c>
      <c r="AM78" s="125">
        <v>14</v>
      </c>
      <c r="AN78" s="122">
        <v>11</v>
      </c>
      <c r="AO78" s="115">
        <v>7</v>
      </c>
      <c r="AP78" s="125">
        <v>5</v>
      </c>
      <c r="AQ78" s="122">
        <v>2</v>
      </c>
      <c r="AR78" s="115">
        <v>13</v>
      </c>
      <c r="AS78" s="125">
        <v>12</v>
      </c>
      <c r="AT78" s="122">
        <v>1</v>
      </c>
      <c r="AU78" s="131"/>
      <c r="AV78" s="129">
        <v>381328</v>
      </c>
      <c r="AW78" s="132">
        <v>170790</v>
      </c>
      <c r="AX78" s="133">
        <v>210538</v>
      </c>
      <c r="AY78" s="129">
        <v>156754</v>
      </c>
      <c r="AZ78" s="132">
        <v>68382</v>
      </c>
      <c r="BA78" s="133">
        <v>88372</v>
      </c>
      <c r="BB78" s="129">
        <v>52172</v>
      </c>
      <c r="BC78" s="132">
        <v>23467</v>
      </c>
      <c r="BD78" s="133">
        <v>28705</v>
      </c>
      <c r="BE78" s="129">
        <v>126162</v>
      </c>
      <c r="BF78" s="132">
        <v>57346</v>
      </c>
      <c r="BG78" s="133">
        <v>68816</v>
      </c>
      <c r="BH78" s="129">
        <v>19124</v>
      </c>
      <c r="BI78" s="132">
        <v>9254</v>
      </c>
      <c r="BJ78" s="133">
        <v>9870</v>
      </c>
      <c r="BK78" s="129">
        <v>27116</v>
      </c>
      <c r="BL78" s="132">
        <v>12341</v>
      </c>
      <c r="BM78" s="133">
        <v>14775</v>
      </c>
    </row>
    <row r="79" spans="2:67" x14ac:dyDescent="0.25">
      <c r="B79" s="110">
        <v>43960</v>
      </c>
      <c r="C79" s="115">
        <v>123</v>
      </c>
      <c r="D79" s="116">
        <v>62</v>
      </c>
      <c r="E79" s="116">
        <v>61</v>
      </c>
      <c r="F79" s="115">
        <v>51</v>
      </c>
      <c r="G79" s="125">
        <v>26</v>
      </c>
      <c r="H79" s="126">
        <v>25</v>
      </c>
      <c r="I79" s="118">
        <v>19</v>
      </c>
      <c r="J79" s="125">
        <v>11</v>
      </c>
      <c r="K79" s="127">
        <v>8</v>
      </c>
      <c r="L79" s="115">
        <v>50</v>
      </c>
      <c r="M79" s="125">
        <v>24</v>
      </c>
      <c r="N79" s="126">
        <v>26</v>
      </c>
      <c r="O79" s="118">
        <v>2</v>
      </c>
      <c r="P79" s="125">
        <v>0</v>
      </c>
      <c r="Q79" s="127">
        <v>2</v>
      </c>
      <c r="R79" s="115">
        <v>1</v>
      </c>
      <c r="S79" s="125">
        <v>1</v>
      </c>
      <c r="T79" s="126">
        <v>0</v>
      </c>
      <c r="U79" s="128"/>
      <c r="V79" s="115">
        <v>19</v>
      </c>
      <c r="W79" s="125">
        <v>18</v>
      </c>
      <c r="X79" s="125">
        <v>0</v>
      </c>
      <c r="Y79" s="125">
        <v>1</v>
      </c>
      <c r="Z79" s="125">
        <v>0</v>
      </c>
      <c r="AA79" s="126">
        <v>0</v>
      </c>
      <c r="AB79" s="128"/>
      <c r="AC79" s="115">
        <v>19</v>
      </c>
      <c r="AD79" s="116">
        <v>5</v>
      </c>
      <c r="AE79" s="122">
        <v>14</v>
      </c>
      <c r="AF79" s="118">
        <v>19</v>
      </c>
      <c r="AG79" s="125">
        <v>5</v>
      </c>
      <c r="AH79" s="122">
        <v>14</v>
      </c>
      <c r="AI79" s="115">
        <v>0</v>
      </c>
      <c r="AJ79" s="125">
        <v>0</v>
      </c>
      <c r="AK79" s="122">
        <v>0</v>
      </c>
      <c r="AL79" s="118">
        <v>0</v>
      </c>
      <c r="AM79" s="125">
        <v>0</v>
      </c>
      <c r="AN79" s="122">
        <v>0</v>
      </c>
      <c r="AO79" s="118">
        <v>0</v>
      </c>
      <c r="AP79" s="125">
        <v>0</v>
      </c>
      <c r="AQ79" s="122">
        <v>0</v>
      </c>
      <c r="AR79" s="115">
        <v>0</v>
      </c>
      <c r="AS79" s="125">
        <v>0</v>
      </c>
      <c r="AT79" s="122">
        <v>0</v>
      </c>
      <c r="AU79" s="131"/>
      <c r="AV79" s="129">
        <v>381328</v>
      </c>
      <c r="AW79" s="132">
        <v>170790</v>
      </c>
      <c r="AX79" s="133">
        <v>210538</v>
      </c>
      <c r="AY79" s="129">
        <v>156754</v>
      </c>
      <c r="AZ79" s="132">
        <v>68382</v>
      </c>
      <c r="BA79" s="133">
        <v>88372</v>
      </c>
      <c r="BB79" s="129">
        <v>52172</v>
      </c>
      <c r="BC79" s="132">
        <v>23467</v>
      </c>
      <c r="BD79" s="133">
        <v>28705</v>
      </c>
      <c r="BE79" s="129">
        <v>126162</v>
      </c>
      <c r="BF79" s="132">
        <v>57346</v>
      </c>
      <c r="BG79" s="133">
        <v>68816</v>
      </c>
      <c r="BH79" s="129">
        <v>19124</v>
      </c>
      <c r="BI79" s="132">
        <v>9254</v>
      </c>
      <c r="BJ79" s="133">
        <v>9870</v>
      </c>
      <c r="BK79" s="129">
        <v>27116</v>
      </c>
      <c r="BL79" s="132">
        <v>12341</v>
      </c>
      <c r="BM79" s="133">
        <v>14775</v>
      </c>
    </row>
    <row r="80" spans="2:67" x14ac:dyDescent="0.25">
      <c r="B80" s="110">
        <v>43961</v>
      </c>
      <c r="C80" s="115">
        <v>115</v>
      </c>
      <c r="D80" s="116">
        <v>55</v>
      </c>
      <c r="E80" s="122">
        <v>60</v>
      </c>
      <c r="F80" s="115">
        <v>40</v>
      </c>
      <c r="G80" s="125">
        <v>16</v>
      </c>
      <c r="H80" s="126">
        <v>24</v>
      </c>
      <c r="I80" s="118">
        <v>1</v>
      </c>
      <c r="J80" s="125">
        <v>1</v>
      </c>
      <c r="K80" s="127">
        <v>0</v>
      </c>
      <c r="L80" s="115">
        <v>51</v>
      </c>
      <c r="M80" s="125">
        <v>27</v>
      </c>
      <c r="N80" s="126">
        <v>24</v>
      </c>
      <c r="O80" s="118">
        <v>2</v>
      </c>
      <c r="P80" s="125">
        <v>2</v>
      </c>
      <c r="Q80" s="127">
        <v>0</v>
      </c>
      <c r="R80" s="115">
        <v>21</v>
      </c>
      <c r="S80" s="125">
        <v>9</v>
      </c>
      <c r="T80" s="126">
        <v>12</v>
      </c>
      <c r="U80" s="128"/>
      <c r="V80" s="115">
        <v>4</v>
      </c>
      <c r="W80" s="125">
        <v>0</v>
      </c>
      <c r="X80" s="125">
        <v>0</v>
      </c>
      <c r="Y80" s="125">
        <v>4</v>
      </c>
      <c r="Z80" s="125">
        <v>0</v>
      </c>
      <c r="AA80" s="126">
        <v>0</v>
      </c>
      <c r="AB80" s="128"/>
      <c r="AC80" s="115">
        <v>11</v>
      </c>
      <c r="AD80" s="116">
        <v>1</v>
      </c>
      <c r="AE80" s="117">
        <v>10</v>
      </c>
      <c r="AF80" s="118">
        <v>0</v>
      </c>
      <c r="AG80" s="125">
        <v>0</v>
      </c>
      <c r="AH80" s="122">
        <v>0</v>
      </c>
      <c r="AI80" s="115">
        <v>3</v>
      </c>
      <c r="AJ80" s="125">
        <v>0</v>
      </c>
      <c r="AK80" s="122">
        <v>3</v>
      </c>
      <c r="AL80" s="118">
        <v>6</v>
      </c>
      <c r="AM80" s="125">
        <v>1</v>
      </c>
      <c r="AN80" s="122">
        <v>5</v>
      </c>
      <c r="AO80" s="118">
        <v>2</v>
      </c>
      <c r="AP80" s="125">
        <v>0</v>
      </c>
      <c r="AQ80" s="122">
        <v>2</v>
      </c>
      <c r="AR80" s="118">
        <v>0</v>
      </c>
      <c r="AS80" s="125">
        <v>0</v>
      </c>
      <c r="AT80" s="122">
        <v>0</v>
      </c>
      <c r="AU80" s="131"/>
      <c r="AV80" s="129">
        <v>381328</v>
      </c>
      <c r="AW80" s="132">
        <v>170790</v>
      </c>
      <c r="AX80" s="133">
        <v>210538</v>
      </c>
      <c r="AY80" s="129">
        <v>156754</v>
      </c>
      <c r="AZ80" s="132">
        <v>68382</v>
      </c>
      <c r="BA80" s="133">
        <v>88372</v>
      </c>
      <c r="BB80" s="129">
        <v>52172</v>
      </c>
      <c r="BC80" s="132">
        <v>23467</v>
      </c>
      <c r="BD80" s="133">
        <v>28705</v>
      </c>
      <c r="BE80" s="129">
        <v>126162</v>
      </c>
      <c r="BF80" s="132">
        <v>57346</v>
      </c>
      <c r="BG80" s="133">
        <v>68816</v>
      </c>
      <c r="BH80" s="129">
        <v>19124</v>
      </c>
      <c r="BI80" s="132">
        <v>9254</v>
      </c>
      <c r="BJ80" s="133">
        <v>9870</v>
      </c>
      <c r="BK80" s="129">
        <v>27116</v>
      </c>
      <c r="BL80" s="132">
        <v>12341</v>
      </c>
      <c r="BM80" s="133">
        <v>14775</v>
      </c>
    </row>
    <row r="81" spans="2:67" x14ac:dyDescent="0.25">
      <c r="B81" s="110">
        <v>43962</v>
      </c>
      <c r="C81" s="115">
        <v>2696</v>
      </c>
      <c r="D81" s="116">
        <v>1331</v>
      </c>
      <c r="E81" s="117">
        <v>1365</v>
      </c>
      <c r="F81" s="115">
        <v>1000</v>
      </c>
      <c r="G81" s="125">
        <v>472</v>
      </c>
      <c r="H81" s="126">
        <v>528</v>
      </c>
      <c r="I81" s="118">
        <v>381</v>
      </c>
      <c r="J81" s="125">
        <v>183</v>
      </c>
      <c r="K81" s="127">
        <v>198</v>
      </c>
      <c r="L81" s="115">
        <v>1019</v>
      </c>
      <c r="M81" s="125">
        <v>530</v>
      </c>
      <c r="N81" s="126">
        <v>489</v>
      </c>
      <c r="O81" s="118">
        <v>116</v>
      </c>
      <c r="P81" s="125">
        <v>58</v>
      </c>
      <c r="Q81" s="126">
        <v>58</v>
      </c>
      <c r="R81" s="115">
        <v>180</v>
      </c>
      <c r="S81" s="125">
        <v>88</v>
      </c>
      <c r="T81" s="126">
        <v>92</v>
      </c>
      <c r="U81" s="128"/>
      <c r="V81" s="115">
        <v>327</v>
      </c>
      <c r="W81" s="125">
        <v>77</v>
      </c>
      <c r="X81" s="125">
        <v>123</v>
      </c>
      <c r="Y81" s="125">
        <v>111</v>
      </c>
      <c r="Z81" s="125">
        <v>10</v>
      </c>
      <c r="AA81" s="126">
        <v>6</v>
      </c>
      <c r="AB81" s="128"/>
      <c r="AC81" s="115">
        <v>239</v>
      </c>
      <c r="AD81" s="116">
        <v>142</v>
      </c>
      <c r="AE81" s="117">
        <v>97</v>
      </c>
      <c r="AF81" s="118">
        <v>34</v>
      </c>
      <c r="AG81" s="125">
        <v>22</v>
      </c>
      <c r="AH81" s="122">
        <v>12</v>
      </c>
      <c r="AI81" s="118">
        <v>106</v>
      </c>
      <c r="AJ81" s="125">
        <v>73</v>
      </c>
      <c r="AK81" s="122">
        <v>33</v>
      </c>
      <c r="AL81" s="118">
        <v>90</v>
      </c>
      <c r="AM81" s="125">
        <v>42</v>
      </c>
      <c r="AN81" s="122">
        <v>48</v>
      </c>
      <c r="AO81" s="118">
        <v>7</v>
      </c>
      <c r="AP81" s="125">
        <v>4</v>
      </c>
      <c r="AQ81" s="122">
        <v>3</v>
      </c>
      <c r="AR81" s="118">
        <v>2</v>
      </c>
      <c r="AS81" s="125">
        <v>1</v>
      </c>
      <c r="AT81" s="122">
        <v>1</v>
      </c>
      <c r="AU81" s="134"/>
      <c r="AV81" s="129">
        <v>382881</v>
      </c>
      <c r="AW81" s="132">
        <v>171498</v>
      </c>
      <c r="AX81" s="133">
        <v>211383</v>
      </c>
      <c r="AY81" s="129">
        <v>157265</v>
      </c>
      <c r="AZ81" s="132">
        <v>68564</v>
      </c>
      <c r="BA81" s="133">
        <v>88701</v>
      </c>
      <c r="BB81" s="129">
        <v>52389</v>
      </c>
      <c r="BC81" s="132">
        <v>23550</v>
      </c>
      <c r="BD81" s="133">
        <v>28839</v>
      </c>
      <c r="BE81" s="129">
        <v>126760</v>
      </c>
      <c r="BF81" s="132">
        <v>57672</v>
      </c>
      <c r="BG81" s="133">
        <v>69088</v>
      </c>
      <c r="BH81" s="129">
        <v>19204</v>
      </c>
      <c r="BI81" s="132">
        <v>9288</v>
      </c>
      <c r="BJ81" s="133">
        <v>9916</v>
      </c>
      <c r="BK81" s="129">
        <v>27263</v>
      </c>
      <c r="BL81" s="132">
        <v>12424</v>
      </c>
      <c r="BM81" s="133">
        <v>14839</v>
      </c>
    </row>
    <row r="82" spans="2:67" x14ac:dyDescent="0.25">
      <c r="B82" s="110">
        <v>43963</v>
      </c>
      <c r="C82" s="115">
        <v>2548</v>
      </c>
      <c r="D82" s="121">
        <v>1234</v>
      </c>
      <c r="E82" s="122">
        <v>1314</v>
      </c>
      <c r="F82" s="115">
        <v>910</v>
      </c>
      <c r="G82" s="125">
        <v>426</v>
      </c>
      <c r="H82" s="126">
        <v>484</v>
      </c>
      <c r="I82" s="118">
        <v>292</v>
      </c>
      <c r="J82" s="125">
        <v>138</v>
      </c>
      <c r="K82" s="126">
        <v>154</v>
      </c>
      <c r="L82" s="115">
        <v>1031</v>
      </c>
      <c r="M82" s="125">
        <v>529</v>
      </c>
      <c r="N82" s="126">
        <v>502</v>
      </c>
      <c r="O82" s="118">
        <v>119</v>
      </c>
      <c r="P82" s="125">
        <v>50</v>
      </c>
      <c r="Q82" s="126">
        <v>69</v>
      </c>
      <c r="R82" s="115">
        <v>196</v>
      </c>
      <c r="S82" s="125">
        <v>91</v>
      </c>
      <c r="T82" s="126">
        <v>105</v>
      </c>
      <c r="U82" s="128"/>
      <c r="V82" s="124">
        <v>252</v>
      </c>
      <c r="W82" s="125">
        <v>97</v>
      </c>
      <c r="X82" s="125">
        <v>53</v>
      </c>
      <c r="Y82" s="125">
        <v>81</v>
      </c>
      <c r="Z82" s="125">
        <v>13</v>
      </c>
      <c r="AA82" s="126">
        <v>8</v>
      </c>
      <c r="AB82" s="128"/>
      <c r="AC82" s="115">
        <v>183</v>
      </c>
      <c r="AD82" s="116">
        <v>88</v>
      </c>
      <c r="AE82" s="117">
        <v>95</v>
      </c>
      <c r="AF82" s="118">
        <v>65</v>
      </c>
      <c r="AG82" s="125">
        <v>29</v>
      </c>
      <c r="AH82" s="122">
        <v>36</v>
      </c>
      <c r="AI82" s="118">
        <v>49</v>
      </c>
      <c r="AJ82" s="125">
        <v>28</v>
      </c>
      <c r="AK82" s="122">
        <v>21</v>
      </c>
      <c r="AL82" s="118">
        <v>57</v>
      </c>
      <c r="AM82" s="125">
        <v>25</v>
      </c>
      <c r="AN82" s="122">
        <v>32</v>
      </c>
      <c r="AO82" s="118">
        <v>7</v>
      </c>
      <c r="AP82" s="125">
        <v>4</v>
      </c>
      <c r="AQ82" s="122">
        <v>3</v>
      </c>
      <c r="AR82" s="118">
        <v>5</v>
      </c>
      <c r="AS82" s="125">
        <v>2</v>
      </c>
      <c r="AT82" s="122">
        <v>3</v>
      </c>
      <c r="AU82" s="134"/>
      <c r="AV82" s="129">
        <v>384548</v>
      </c>
      <c r="AW82" s="132">
        <v>172328</v>
      </c>
      <c r="AX82" s="133">
        <v>212220</v>
      </c>
      <c r="AY82" s="129">
        <v>157880</v>
      </c>
      <c r="AZ82" s="132">
        <v>68855</v>
      </c>
      <c r="BA82" s="133">
        <v>89025</v>
      </c>
      <c r="BB82" s="129">
        <v>52559</v>
      </c>
      <c r="BC82" s="132">
        <v>23631</v>
      </c>
      <c r="BD82" s="133">
        <v>28928</v>
      </c>
      <c r="BE82" s="129">
        <v>127467</v>
      </c>
      <c r="BF82" s="132">
        <v>58051</v>
      </c>
      <c r="BG82" s="133">
        <v>69416</v>
      </c>
      <c r="BH82" s="129">
        <v>19227</v>
      </c>
      <c r="BI82" s="132">
        <v>9292</v>
      </c>
      <c r="BJ82" s="133">
        <v>9935</v>
      </c>
      <c r="BK82" s="129">
        <v>27415</v>
      </c>
      <c r="BL82" s="132">
        <v>12499</v>
      </c>
      <c r="BM82" s="133">
        <v>14916</v>
      </c>
      <c r="BO82" s="17"/>
    </row>
    <row r="83" spans="2:67" x14ac:dyDescent="0.25">
      <c r="B83" s="110">
        <v>43964</v>
      </c>
      <c r="C83" s="115">
        <v>2279</v>
      </c>
      <c r="D83" s="121">
        <v>1071</v>
      </c>
      <c r="E83" s="122">
        <v>1208</v>
      </c>
      <c r="F83" s="115">
        <v>848</v>
      </c>
      <c r="G83" s="125">
        <v>387</v>
      </c>
      <c r="H83" s="126">
        <v>461</v>
      </c>
      <c r="I83" s="118">
        <v>301</v>
      </c>
      <c r="J83" s="125">
        <v>151</v>
      </c>
      <c r="K83" s="126">
        <v>150</v>
      </c>
      <c r="L83" s="115">
        <v>874</v>
      </c>
      <c r="M83" s="125">
        <v>420</v>
      </c>
      <c r="N83" s="126">
        <v>454</v>
      </c>
      <c r="O83" s="118">
        <v>110</v>
      </c>
      <c r="P83" s="125">
        <v>44</v>
      </c>
      <c r="Q83" s="126">
        <v>66</v>
      </c>
      <c r="R83" s="115">
        <v>146</v>
      </c>
      <c r="S83" s="125">
        <v>69</v>
      </c>
      <c r="T83" s="126">
        <v>77</v>
      </c>
      <c r="U83" s="128"/>
      <c r="V83" s="124">
        <v>289</v>
      </c>
      <c r="W83" s="125">
        <v>97</v>
      </c>
      <c r="X83" s="125">
        <v>52</v>
      </c>
      <c r="Y83" s="125">
        <v>114</v>
      </c>
      <c r="Z83" s="125">
        <v>23</v>
      </c>
      <c r="AA83" s="126">
        <v>3</v>
      </c>
      <c r="AB83" s="128"/>
      <c r="AC83" s="115">
        <v>155</v>
      </c>
      <c r="AD83" s="116">
        <v>75</v>
      </c>
      <c r="AE83" s="117">
        <v>80</v>
      </c>
      <c r="AF83" s="118">
        <v>72</v>
      </c>
      <c r="AG83" s="125">
        <v>43</v>
      </c>
      <c r="AH83" s="122">
        <v>29</v>
      </c>
      <c r="AI83" s="118">
        <v>26</v>
      </c>
      <c r="AJ83" s="125">
        <v>12</v>
      </c>
      <c r="AK83" s="122">
        <v>14</v>
      </c>
      <c r="AL83" s="118">
        <v>46</v>
      </c>
      <c r="AM83" s="125">
        <v>18</v>
      </c>
      <c r="AN83" s="122">
        <v>28</v>
      </c>
      <c r="AO83" s="118">
        <v>8</v>
      </c>
      <c r="AP83" s="125">
        <v>2</v>
      </c>
      <c r="AQ83" s="122">
        <v>6</v>
      </c>
      <c r="AR83" s="118">
        <v>3</v>
      </c>
      <c r="AS83" s="125">
        <v>0</v>
      </c>
      <c r="AT83" s="122">
        <v>3</v>
      </c>
      <c r="AU83" s="134"/>
      <c r="AV83" s="129">
        <v>385910</v>
      </c>
      <c r="AW83" s="132">
        <v>172901</v>
      </c>
      <c r="AX83" s="133">
        <v>213009</v>
      </c>
      <c r="AY83" s="129">
        <v>158318</v>
      </c>
      <c r="AZ83" s="132">
        <v>68987</v>
      </c>
      <c r="BA83" s="133">
        <v>89331</v>
      </c>
      <c r="BB83" s="129">
        <v>52737</v>
      </c>
      <c r="BC83" s="132">
        <v>23723</v>
      </c>
      <c r="BD83" s="133">
        <v>29014</v>
      </c>
      <c r="BE83" s="129">
        <v>128043</v>
      </c>
      <c r="BF83" s="132">
        <v>58321</v>
      </c>
      <c r="BG83" s="133">
        <v>69722</v>
      </c>
      <c r="BH83" s="129">
        <v>19281</v>
      </c>
      <c r="BI83" s="132">
        <v>9316</v>
      </c>
      <c r="BJ83" s="133">
        <v>9965</v>
      </c>
      <c r="BK83" s="129">
        <v>27531</v>
      </c>
      <c r="BL83" s="132">
        <v>12554</v>
      </c>
      <c r="BM83" s="133">
        <v>14977</v>
      </c>
      <c r="BO83" s="17"/>
    </row>
    <row r="84" spans="2:67" x14ac:dyDescent="0.25">
      <c r="B84" s="110">
        <v>43965</v>
      </c>
      <c r="C84" s="115">
        <v>2118</v>
      </c>
      <c r="D84" s="121">
        <v>1024</v>
      </c>
      <c r="E84" s="122">
        <v>1094</v>
      </c>
      <c r="F84" s="115">
        <v>748</v>
      </c>
      <c r="G84" s="125">
        <v>339</v>
      </c>
      <c r="H84" s="126">
        <v>409</v>
      </c>
      <c r="I84" s="118">
        <v>279</v>
      </c>
      <c r="J84" s="125">
        <v>150</v>
      </c>
      <c r="K84" s="126">
        <v>129</v>
      </c>
      <c r="L84" s="115">
        <v>875</v>
      </c>
      <c r="M84" s="125">
        <v>432</v>
      </c>
      <c r="N84" s="126">
        <v>443</v>
      </c>
      <c r="O84" s="118">
        <v>78</v>
      </c>
      <c r="P84" s="125">
        <v>38</v>
      </c>
      <c r="Q84" s="126">
        <v>40</v>
      </c>
      <c r="R84" s="115">
        <v>138</v>
      </c>
      <c r="S84" s="125">
        <v>65</v>
      </c>
      <c r="T84" s="126">
        <v>73</v>
      </c>
      <c r="U84" s="128"/>
      <c r="V84" s="124">
        <v>478</v>
      </c>
      <c r="W84" s="125">
        <v>94</v>
      </c>
      <c r="X84" s="125">
        <v>75</v>
      </c>
      <c r="Y84" s="125">
        <v>83</v>
      </c>
      <c r="Z84" s="125">
        <v>214</v>
      </c>
      <c r="AA84" s="126">
        <v>12</v>
      </c>
      <c r="AB84" s="128"/>
      <c r="AC84" s="115">
        <v>176</v>
      </c>
      <c r="AD84" s="116">
        <v>83</v>
      </c>
      <c r="AE84" s="117">
        <v>93</v>
      </c>
      <c r="AF84" s="118">
        <v>29</v>
      </c>
      <c r="AG84" s="125">
        <v>10</v>
      </c>
      <c r="AH84" s="122">
        <v>19</v>
      </c>
      <c r="AI84" s="118">
        <v>62</v>
      </c>
      <c r="AJ84" s="125">
        <v>40</v>
      </c>
      <c r="AK84" s="122">
        <v>22</v>
      </c>
      <c r="AL84" s="118">
        <v>74</v>
      </c>
      <c r="AM84" s="125">
        <v>27</v>
      </c>
      <c r="AN84" s="122">
        <v>47</v>
      </c>
      <c r="AO84" s="118">
        <v>3</v>
      </c>
      <c r="AP84" s="125">
        <v>2</v>
      </c>
      <c r="AQ84" s="122">
        <v>1</v>
      </c>
      <c r="AR84" s="118">
        <v>8</v>
      </c>
      <c r="AS84" s="125">
        <v>4</v>
      </c>
      <c r="AT84" s="122">
        <v>4</v>
      </c>
      <c r="AU84" s="134"/>
      <c r="AV84" s="129">
        <v>387419</v>
      </c>
      <c r="AW84" s="132">
        <v>173627</v>
      </c>
      <c r="AX84" s="133">
        <v>213792</v>
      </c>
      <c r="AY84" s="129">
        <v>158852</v>
      </c>
      <c r="AZ84" s="132">
        <v>69222</v>
      </c>
      <c r="BA84" s="133">
        <v>89630</v>
      </c>
      <c r="BB84" s="129">
        <v>52958</v>
      </c>
      <c r="BC84" s="132">
        <v>23838</v>
      </c>
      <c r="BD84" s="133">
        <v>29120</v>
      </c>
      <c r="BE84" s="129">
        <v>128672</v>
      </c>
      <c r="BF84" s="132">
        <v>58637</v>
      </c>
      <c r="BG84" s="133">
        <v>70035</v>
      </c>
      <c r="BH84" s="129">
        <v>19283</v>
      </c>
      <c r="BI84" s="132">
        <v>9324</v>
      </c>
      <c r="BJ84" s="133">
        <v>9959</v>
      </c>
      <c r="BK84" s="129">
        <v>27654</v>
      </c>
      <c r="BL84" s="132">
        <v>12606</v>
      </c>
      <c r="BM84" s="133">
        <v>15048</v>
      </c>
      <c r="BO84" s="17"/>
    </row>
    <row r="85" spans="2:67" x14ac:dyDescent="0.25">
      <c r="B85" s="110">
        <v>43966</v>
      </c>
      <c r="C85" s="115">
        <v>1958</v>
      </c>
      <c r="D85" s="121">
        <v>911</v>
      </c>
      <c r="E85" s="122">
        <v>1047</v>
      </c>
      <c r="F85" s="115">
        <v>685</v>
      </c>
      <c r="G85" s="125">
        <v>309</v>
      </c>
      <c r="H85" s="126">
        <v>376</v>
      </c>
      <c r="I85" s="118">
        <v>286</v>
      </c>
      <c r="J85" s="125">
        <v>140</v>
      </c>
      <c r="K85" s="126">
        <v>146</v>
      </c>
      <c r="L85" s="115">
        <v>793</v>
      </c>
      <c r="M85" s="125">
        <v>366</v>
      </c>
      <c r="N85" s="126">
        <v>427</v>
      </c>
      <c r="O85" s="118">
        <v>57</v>
      </c>
      <c r="P85" s="125">
        <v>26</v>
      </c>
      <c r="Q85" s="126">
        <v>31</v>
      </c>
      <c r="R85" s="115">
        <v>137</v>
      </c>
      <c r="S85" s="125">
        <v>70</v>
      </c>
      <c r="T85" s="126">
        <v>67</v>
      </c>
      <c r="U85" s="128"/>
      <c r="V85" s="124">
        <v>267</v>
      </c>
      <c r="W85" s="125">
        <v>55</v>
      </c>
      <c r="X85" s="125">
        <v>96</v>
      </c>
      <c r="Y85" s="125">
        <v>90</v>
      </c>
      <c r="Z85" s="125">
        <v>22</v>
      </c>
      <c r="AA85" s="126">
        <v>4</v>
      </c>
      <c r="AB85" s="128"/>
      <c r="AC85" s="115">
        <v>127</v>
      </c>
      <c r="AD85" s="116">
        <v>60</v>
      </c>
      <c r="AE85" s="117">
        <v>67</v>
      </c>
      <c r="AF85" s="118">
        <v>40</v>
      </c>
      <c r="AG85" s="125">
        <v>14</v>
      </c>
      <c r="AH85" s="122">
        <v>26</v>
      </c>
      <c r="AI85" s="118">
        <v>41</v>
      </c>
      <c r="AJ85" s="125">
        <v>22</v>
      </c>
      <c r="AK85" s="122">
        <v>19</v>
      </c>
      <c r="AL85" s="118">
        <v>38</v>
      </c>
      <c r="AM85" s="125">
        <v>22</v>
      </c>
      <c r="AN85" s="122">
        <v>16</v>
      </c>
      <c r="AO85" s="118">
        <v>3</v>
      </c>
      <c r="AP85" s="125">
        <v>1</v>
      </c>
      <c r="AQ85" s="122">
        <v>2</v>
      </c>
      <c r="AR85" s="118">
        <v>5</v>
      </c>
      <c r="AS85" s="125">
        <v>1</v>
      </c>
      <c r="AT85" s="122">
        <v>4</v>
      </c>
      <c r="AU85" s="134"/>
      <c r="AV85" s="129">
        <v>389752</v>
      </c>
      <c r="AW85" s="132">
        <v>174498</v>
      </c>
      <c r="AX85" s="133">
        <v>215254</v>
      </c>
      <c r="AY85" s="129">
        <v>159775</v>
      </c>
      <c r="AZ85" s="132">
        <v>69573</v>
      </c>
      <c r="BA85" s="133">
        <v>90202</v>
      </c>
      <c r="BB85" s="129">
        <v>53273</v>
      </c>
      <c r="BC85" s="132">
        <v>23959</v>
      </c>
      <c r="BD85" s="133">
        <v>29314</v>
      </c>
      <c r="BE85" s="129">
        <v>129599</v>
      </c>
      <c r="BF85" s="132">
        <v>58961</v>
      </c>
      <c r="BG85" s="133">
        <v>70638</v>
      </c>
      <c r="BH85" s="129">
        <v>19283</v>
      </c>
      <c r="BI85" s="132">
        <v>9335</v>
      </c>
      <c r="BJ85" s="133">
        <v>9948</v>
      </c>
      <c r="BK85" s="129">
        <v>27822</v>
      </c>
      <c r="BL85" s="132">
        <v>12670</v>
      </c>
      <c r="BM85" s="133">
        <v>15152</v>
      </c>
      <c r="BO85" s="17"/>
    </row>
    <row r="86" spans="2:67" x14ac:dyDescent="0.25">
      <c r="B86" s="110">
        <v>43967</v>
      </c>
      <c r="C86" s="115">
        <v>53</v>
      </c>
      <c r="D86" s="121">
        <v>23</v>
      </c>
      <c r="E86" s="122">
        <v>30</v>
      </c>
      <c r="F86" s="115">
        <v>14</v>
      </c>
      <c r="G86" s="125">
        <v>6</v>
      </c>
      <c r="H86" s="126">
        <v>8</v>
      </c>
      <c r="I86" s="118">
        <v>2</v>
      </c>
      <c r="J86" s="125">
        <v>1</v>
      </c>
      <c r="K86" s="126">
        <v>1</v>
      </c>
      <c r="L86" s="115">
        <v>34</v>
      </c>
      <c r="M86" s="125">
        <v>14</v>
      </c>
      <c r="N86" s="126">
        <v>20</v>
      </c>
      <c r="O86" s="118">
        <v>2</v>
      </c>
      <c r="P86" s="125">
        <v>1</v>
      </c>
      <c r="Q86" s="126">
        <v>1</v>
      </c>
      <c r="R86" s="115">
        <v>1</v>
      </c>
      <c r="S86" s="125">
        <v>1</v>
      </c>
      <c r="T86" s="126">
        <v>0</v>
      </c>
      <c r="U86" s="128"/>
      <c r="V86" s="124">
        <v>7</v>
      </c>
      <c r="W86" s="125">
        <v>5</v>
      </c>
      <c r="X86" s="125">
        <v>1</v>
      </c>
      <c r="Y86" s="125">
        <v>0</v>
      </c>
      <c r="Z86" s="125">
        <v>1</v>
      </c>
      <c r="AA86" s="126">
        <v>0</v>
      </c>
      <c r="AB86" s="128"/>
      <c r="AC86" s="115">
        <v>13</v>
      </c>
      <c r="AD86" s="116">
        <v>5</v>
      </c>
      <c r="AE86" s="117">
        <v>8</v>
      </c>
      <c r="AF86" s="118">
        <v>7</v>
      </c>
      <c r="AG86" s="125">
        <v>3</v>
      </c>
      <c r="AH86" s="122">
        <v>4</v>
      </c>
      <c r="AI86" s="118">
        <v>2</v>
      </c>
      <c r="AJ86" s="125">
        <v>1</v>
      </c>
      <c r="AK86" s="122">
        <v>1</v>
      </c>
      <c r="AL86" s="118">
        <v>2</v>
      </c>
      <c r="AM86" s="125">
        <v>0</v>
      </c>
      <c r="AN86" s="122">
        <v>2</v>
      </c>
      <c r="AO86" s="118">
        <v>2</v>
      </c>
      <c r="AP86" s="125">
        <v>1</v>
      </c>
      <c r="AQ86" s="122">
        <v>1</v>
      </c>
      <c r="AR86" s="118">
        <v>0</v>
      </c>
      <c r="AS86" s="125">
        <v>0</v>
      </c>
      <c r="AT86" s="122">
        <v>0</v>
      </c>
      <c r="AU86" s="134"/>
      <c r="AV86" s="129">
        <v>389752</v>
      </c>
      <c r="AW86" s="132">
        <v>174498</v>
      </c>
      <c r="AX86" s="133">
        <v>215254</v>
      </c>
      <c r="AY86" s="129">
        <v>159775</v>
      </c>
      <c r="AZ86" s="132">
        <v>69573</v>
      </c>
      <c r="BA86" s="133">
        <v>90202</v>
      </c>
      <c r="BB86" s="129">
        <v>53273</v>
      </c>
      <c r="BC86" s="132">
        <v>23959</v>
      </c>
      <c r="BD86" s="133">
        <v>29314</v>
      </c>
      <c r="BE86" s="129">
        <v>129599</v>
      </c>
      <c r="BF86" s="132">
        <v>58961</v>
      </c>
      <c r="BG86" s="133">
        <v>70638</v>
      </c>
      <c r="BH86" s="129">
        <v>19283</v>
      </c>
      <c r="BI86" s="132">
        <v>9335</v>
      </c>
      <c r="BJ86" s="133">
        <v>9948</v>
      </c>
      <c r="BK86" s="129">
        <v>27822</v>
      </c>
      <c r="BL86" s="132">
        <v>12670</v>
      </c>
      <c r="BM86" s="133">
        <v>15152</v>
      </c>
      <c r="BO86" s="17"/>
    </row>
    <row r="87" spans="2:67" x14ac:dyDescent="0.25">
      <c r="B87" s="110">
        <v>43968</v>
      </c>
      <c r="C87" s="115">
        <v>92</v>
      </c>
      <c r="D87" s="121">
        <v>55</v>
      </c>
      <c r="E87" s="122">
        <v>37</v>
      </c>
      <c r="F87" s="115">
        <v>18</v>
      </c>
      <c r="G87" s="125">
        <v>10</v>
      </c>
      <c r="H87" s="126">
        <v>8</v>
      </c>
      <c r="I87" s="118">
        <v>12</v>
      </c>
      <c r="J87" s="125">
        <v>9</v>
      </c>
      <c r="K87" s="126">
        <v>3</v>
      </c>
      <c r="L87" s="115">
        <v>58</v>
      </c>
      <c r="M87" s="125">
        <v>35</v>
      </c>
      <c r="N87" s="126">
        <v>23</v>
      </c>
      <c r="O87" s="118">
        <v>0</v>
      </c>
      <c r="P87" s="125">
        <v>0</v>
      </c>
      <c r="Q87" s="126">
        <v>0</v>
      </c>
      <c r="R87" s="115">
        <v>4</v>
      </c>
      <c r="S87" s="125">
        <v>1</v>
      </c>
      <c r="T87" s="126">
        <v>3</v>
      </c>
      <c r="U87" s="128"/>
      <c r="V87" s="124">
        <v>10</v>
      </c>
      <c r="W87" s="125">
        <v>0</v>
      </c>
      <c r="X87" s="125">
        <v>3</v>
      </c>
      <c r="Y87" s="125">
        <v>7</v>
      </c>
      <c r="Z87" s="125">
        <v>0</v>
      </c>
      <c r="AA87" s="126">
        <v>0</v>
      </c>
      <c r="AB87" s="128"/>
      <c r="AC87" s="115">
        <v>47</v>
      </c>
      <c r="AD87" s="116">
        <v>14</v>
      </c>
      <c r="AE87" s="117">
        <v>33</v>
      </c>
      <c r="AF87" s="118">
        <v>19</v>
      </c>
      <c r="AG87" s="125">
        <v>2</v>
      </c>
      <c r="AH87" s="122">
        <v>17</v>
      </c>
      <c r="AI87" s="118">
        <v>9</v>
      </c>
      <c r="AJ87" s="125">
        <v>4</v>
      </c>
      <c r="AK87" s="122">
        <v>5</v>
      </c>
      <c r="AL87" s="118">
        <v>17</v>
      </c>
      <c r="AM87" s="125">
        <v>7</v>
      </c>
      <c r="AN87" s="122">
        <v>10</v>
      </c>
      <c r="AO87" s="118">
        <v>1</v>
      </c>
      <c r="AP87" s="125">
        <v>0</v>
      </c>
      <c r="AQ87" s="122">
        <v>1</v>
      </c>
      <c r="AR87" s="118">
        <v>1</v>
      </c>
      <c r="AS87" s="125">
        <v>1</v>
      </c>
      <c r="AT87" s="122">
        <v>0</v>
      </c>
      <c r="AU87" s="134"/>
      <c r="AV87" s="129">
        <v>389752</v>
      </c>
      <c r="AW87" s="132">
        <v>174498</v>
      </c>
      <c r="AX87" s="133">
        <v>215254</v>
      </c>
      <c r="AY87" s="129">
        <v>159775</v>
      </c>
      <c r="AZ87" s="132">
        <v>69573</v>
      </c>
      <c r="BA87" s="133">
        <v>90202</v>
      </c>
      <c r="BB87" s="129">
        <v>53273</v>
      </c>
      <c r="BC87" s="132">
        <v>23959</v>
      </c>
      <c r="BD87" s="133">
        <v>29314</v>
      </c>
      <c r="BE87" s="129">
        <v>129599</v>
      </c>
      <c r="BF87" s="132">
        <v>58961</v>
      </c>
      <c r="BG87" s="133">
        <v>70638</v>
      </c>
      <c r="BH87" s="129">
        <v>19283</v>
      </c>
      <c r="BI87" s="132">
        <v>9335</v>
      </c>
      <c r="BJ87" s="133">
        <v>9948</v>
      </c>
      <c r="BK87" s="129">
        <v>27822</v>
      </c>
      <c r="BL87" s="132">
        <v>12670</v>
      </c>
      <c r="BM87" s="133">
        <v>15152</v>
      </c>
      <c r="BO87" s="17"/>
    </row>
    <row r="88" spans="2:67" x14ac:dyDescent="0.25">
      <c r="B88" s="110">
        <v>43969</v>
      </c>
      <c r="C88" s="115">
        <v>2300</v>
      </c>
      <c r="D88" s="121">
        <v>1080</v>
      </c>
      <c r="E88" s="122">
        <v>1220</v>
      </c>
      <c r="F88" s="115">
        <v>785</v>
      </c>
      <c r="G88" s="125">
        <v>353</v>
      </c>
      <c r="H88" s="126">
        <v>432</v>
      </c>
      <c r="I88" s="118">
        <v>303</v>
      </c>
      <c r="J88" s="125">
        <v>146</v>
      </c>
      <c r="K88" s="126">
        <v>157</v>
      </c>
      <c r="L88" s="115">
        <v>965</v>
      </c>
      <c r="M88" s="125">
        <v>459</v>
      </c>
      <c r="N88" s="126">
        <v>506</v>
      </c>
      <c r="O88" s="118">
        <v>113</v>
      </c>
      <c r="P88" s="125">
        <v>56</v>
      </c>
      <c r="Q88" s="126">
        <v>57</v>
      </c>
      <c r="R88" s="115">
        <v>134</v>
      </c>
      <c r="S88" s="125">
        <v>66</v>
      </c>
      <c r="T88" s="126">
        <v>68</v>
      </c>
      <c r="U88" s="128"/>
      <c r="V88" s="124">
        <v>472</v>
      </c>
      <c r="W88" s="125">
        <v>137</v>
      </c>
      <c r="X88" s="125">
        <v>173</v>
      </c>
      <c r="Y88" s="125">
        <v>131</v>
      </c>
      <c r="Z88" s="125">
        <v>27</v>
      </c>
      <c r="AA88" s="126">
        <v>4</v>
      </c>
      <c r="AB88" s="128"/>
      <c r="AC88" s="115">
        <v>297</v>
      </c>
      <c r="AD88" s="116">
        <v>151</v>
      </c>
      <c r="AE88" s="117">
        <v>146</v>
      </c>
      <c r="AF88" s="118">
        <v>94</v>
      </c>
      <c r="AG88" s="125">
        <v>50</v>
      </c>
      <c r="AH88" s="122">
        <v>44</v>
      </c>
      <c r="AI88" s="118">
        <v>96</v>
      </c>
      <c r="AJ88" s="125">
        <v>50</v>
      </c>
      <c r="AK88" s="122">
        <v>46</v>
      </c>
      <c r="AL88" s="118">
        <v>95</v>
      </c>
      <c r="AM88" s="125">
        <v>46</v>
      </c>
      <c r="AN88" s="122">
        <v>49</v>
      </c>
      <c r="AO88" s="118">
        <v>11</v>
      </c>
      <c r="AP88" s="125">
        <v>5</v>
      </c>
      <c r="AQ88" s="122">
        <v>6</v>
      </c>
      <c r="AR88" s="118">
        <v>1</v>
      </c>
      <c r="AS88" s="125">
        <v>0</v>
      </c>
      <c r="AT88" s="122">
        <v>1</v>
      </c>
      <c r="AU88" s="134"/>
      <c r="AV88" s="129">
        <v>390579</v>
      </c>
      <c r="AW88" s="132">
        <v>174795</v>
      </c>
      <c r="AX88" s="133">
        <v>215784</v>
      </c>
      <c r="AY88" s="129">
        <v>159997</v>
      </c>
      <c r="AZ88" s="132">
        <v>69629</v>
      </c>
      <c r="BA88" s="133">
        <v>90368</v>
      </c>
      <c r="BB88" s="129">
        <v>53303</v>
      </c>
      <c r="BC88" s="132">
        <v>23957</v>
      </c>
      <c r="BD88" s="133">
        <v>29346</v>
      </c>
      <c r="BE88" s="129">
        <v>130103</v>
      </c>
      <c r="BF88" s="132">
        <v>59187</v>
      </c>
      <c r="BG88" s="133">
        <v>70916</v>
      </c>
      <c r="BH88" s="129">
        <v>19253</v>
      </c>
      <c r="BI88" s="132">
        <v>9298</v>
      </c>
      <c r="BJ88" s="133">
        <v>9955</v>
      </c>
      <c r="BK88" s="129">
        <v>27923</v>
      </c>
      <c r="BL88" s="132">
        <v>12724</v>
      </c>
      <c r="BM88" s="133">
        <v>15199</v>
      </c>
      <c r="BO88" s="17"/>
    </row>
    <row r="89" spans="2:67" x14ac:dyDescent="0.25">
      <c r="B89" s="110">
        <v>43970</v>
      </c>
      <c r="C89" s="115">
        <v>2080</v>
      </c>
      <c r="D89" s="121">
        <v>938</v>
      </c>
      <c r="E89" s="122">
        <v>1142</v>
      </c>
      <c r="F89" s="115">
        <v>739</v>
      </c>
      <c r="G89" s="125">
        <v>328</v>
      </c>
      <c r="H89" s="126">
        <v>411</v>
      </c>
      <c r="I89" s="118">
        <v>265</v>
      </c>
      <c r="J89" s="125">
        <v>117</v>
      </c>
      <c r="K89" s="126">
        <v>148</v>
      </c>
      <c r="L89" s="115">
        <v>846</v>
      </c>
      <c r="M89" s="125">
        <v>393</v>
      </c>
      <c r="N89" s="126">
        <v>453</v>
      </c>
      <c r="O89" s="118">
        <v>71</v>
      </c>
      <c r="P89" s="125">
        <v>28</v>
      </c>
      <c r="Q89" s="126">
        <v>43</v>
      </c>
      <c r="R89" s="115">
        <v>159</v>
      </c>
      <c r="S89" s="125">
        <v>72</v>
      </c>
      <c r="T89" s="126">
        <v>87</v>
      </c>
      <c r="U89" s="128"/>
      <c r="V89" s="124">
        <v>365</v>
      </c>
      <c r="W89" s="125">
        <v>109</v>
      </c>
      <c r="X89" s="125">
        <v>94</v>
      </c>
      <c r="Y89" s="125">
        <v>139</v>
      </c>
      <c r="Z89" s="125">
        <v>19</v>
      </c>
      <c r="AA89" s="126">
        <v>4</v>
      </c>
      <c r="AB89" s="128"/>
      <c r="AC89" s="115">
        <v>227</v>
      </c>
      <c r="AD89" s="116">
        <v>100</v>
      </c>
      <c r="AE89" s="117">
        <v>127</v>
      </c>
      <c r="AF89" s="118">
        <v>49</v>
      </c>
      <c r="AG89" s="125">
        <v>23</v>
      </c>
      <c r="AH89" s="122">
        <v>26</v>
      </c>
      <c r="AI89" s="118">
        <v>74</v>
      </c>
      <c r="AJ89" s="125">
        <v>34</v>
      </c>
      <c r="AK89" s="122">
        <v>40</v>
      </c>
      <c r="AL89" s="118">
        <v>94</v>
      </c>
      <c r="AM89" s="125">
        <v>38</v>
      </c>
      <c r="AN89" s="122">
        <v>56</v>
      </c>
      <c r="AO89" s="118">
        <v>9</v>
      </c>
      <c r="AP89" s="125">
        <v>5</v>
      </c>
      <c r="AQ89" s="122">
        <v>4</v>
      </c>
      <c r="AR89" s="118">
        <v>1</v>
      </c>
      <c r="AS89" s="125">
        <v>0</v>
      </c>
      <c r="AT89" s="122">
        <v>1</v>
      </c>
      <c r="AU89" s="134"/>
      <c r="AV89" s="129">
        <v>391765</v>
      </c>
      <c r="AW89" s="132">
        <v>175299</v>
      </c>
      <c r="AX89" s="133">
        <v>216466</v>
      </c>
      <c r="AY89" s="129">
        <v>160427</v>
      </c>
      <c r="AZ89" s="132">
        <v>69816</v>
      </c>
      <c r="BA89" s="133">
        <v>90611</v>
      </c>
      <c r="BB89" s="129">
        <v>53446</v>
      </c>
      <c r="BC89" s="132">
        <v>24027</v>
      </c>
      <c r="BD89" s="133">
        <v>29419</v>
      </c>
      <c r="BE89" s="129">
        <v>130568</v>
      </c>
      <c r="BF89" s="132">
        <v>59377</v>
      </c>
      <c r="BG89" s="133">
        <v>71191</v>
      </c>
      <c r="BH89" s="129">
        <v>19257</v>
      </c>
      <c r="BI89" s="132">
        <v>9288</v>
      </c>
      <c r="BJ89" s="133">
        <v>9969</v>
      </c>
      <c r="BK89" s="129">
        <v>28067</v>
      </c>
      <c r="BL89" s="132">
        <v>12791</v>
      </c>
      <c r="BM89" s="133">
        <v>15276</v>
      </c>
      <c r="BO89" s="17"/>
    </row>
    <row r="90" spans="2:67" x14ac:dyDescent="0.25">
      <c r="B90" s="110">
        <v>43971</v>
      </c>
      <c r="C90" s="115">
        <v>1979</v>
      </c>
      <c r="D90" s="121">
        <v>949</v>
      </c>
      <c r="E90" s="122">
        <v>1030</v>
      </c>
      <c r="F90" s="115">
        <v>655</v>
      </c>
      <c r="G90" s="125">
        <v>282</v>
      </c>
      <c r="H90" s="126">
        <v>373</v>
      </c>
      <c r="I90" s="118">
        <v>302</v>
      </c>
      <c r="J90" s="125">
        <v>145</v>
      </c>
      <c r="K90" s="126">
        <v>157</v>
      </c>
      <c r="L90" s="115">
        <v>817</v>
      </c>
      <c r="M90" s="125">
        <v>429</v>
      </c>
      <c r="N90" s="126">
        <v>388</v>
      </c>
      <c r="O90" s="118">
        <v>86</v>
      </c>
      <c r="P90" s="125">
        <v>35</v>
      </c>
      <c r="Q90" s="126">
        <v>51</v>
      </c>
      <c r="R90" s="115">
        <v>119</v>
      </c>
      <c r="S90" s="125">
        <v>58</v>
      </c>
      <c r="T90" s="126">
        <v>61</v>
      </c>
      <c r="U90" s="128"/>
      <c r="V90" s="124">
        <v>380</v>
      </c>
      <c r="W90" s="125">
        <v>69</v>
      </c>
      <c r="X90" s="125">
        <v>101</v>
      </c>
      <c r="Y90" s="125">
        <v>176</v>
      </c>
      <c r="Z90" s="125">
        <v>30</v>
      </c>
      <c r="AA90" s="126">
        <v>4</v>
      </c>
      <c r="AB90" s="128"/>
      <c r="AC90" s="115">
        <v>223</v>
      </c>
      <c r="AD90" s="116">
        <v>107</v>
      </c>
      <c r="AE90" s="117">
        <v>116</v>
      </c>
      <c r="AF90" s="118">
        <v>59</v>
      </c>
      <c r="AG90" s="125">
        <v>25</v>
      </c>
      <c r="AH90" s="122">
        <v>34</v>
      </c>
      <c r="AI90" s="118">
        <v>41</v>
      </c>
      <c r="AJ90" s="125">
        <v>18</v>
      </c>
      <c r="AK90" s="122">
        <v>23</v>
      </c>
      <c r="AL90" s="118">
        <v>97</v>
      </c>
      <c r="AM90" s="125">
        <v>47</v>
      </c>
      <c r="AN90" s="122">
        <v>50</v>
      </c>
      <c r="AO90" s="118">
        <v>24</v>
      </c>
      <c r="AP90" s="125">
        <v>17</v>
      </c>
      <c r="AQ90" s="122">
        <v>7</v>
      </c>
      <c r="AR90" s="118">
        <v>2</v>
      </c>
      <c r="AS90" s="125">
        <v>0</v>
      </c>
      <c r="AT90" s="122">
        <v>2</v>
      </c>
      <c r="AU90" s="134"/>
      <c r="AV90" s="129">
        <v>392700</v>
      </c>
      <c r="AW90" s="132">
        <v>175829</v>
      </c>
      <c r="AX90" s="133">
        <v>216871</v>
      </c>
      <c r="AY90" s="129">
        <v>160573</v>
      </c>
      <c r="AZ90" s="132">
        <v>69898</v>
      </c>
      <c r="BA90" s="133">
        <v>90675</v>
      </c>
      <c r="BB90" s="129">
        <v>53731</v>
      </c>
      <c r="BC90" s="132">
        <v>24181</v>
      </c>
      <c r="BD90" s="133">
        <v>29550</v>
      </c>
      <c r="BE90" s="129">
        <v>131031</v>
      </c>
      <c r="BF90" s="132">
        <v>59642</v>
      </c>
      <c r="BG90" s="133">
        <v>71389</v>
      </c>
      <c r="BH90" s="129">
        <v>19221</v>
      </c>
      <c r="BI90" s="132">
        <v>9274</v>
      </c>
      <c r="BJ90" s="133">
        <v>9947</v>
      </c>
      <c r="BK90" s="129">
        <v>28144</v>
      </c>
      <c r="BL90" s="132">
        <v>12834</v>
      </c>
      <c r="BM90" s="133">
        <v>15310</v>
      </c>
      <c r="BO90" s="17"/>
    </row>
    <row r="91" spans="2:67" x14ac:dyDescent="0.25">
      <c r="B91" s="110">
        <v>43972</v>
      </c>
      <c r="C91" s="115">
        <v>1728</v>
      </c>
      <c r="D91" s="121">
        <v>840</v>
      </c>
      <c r="E91" s="122">
        <v>888</v>
      </c>
      <c r="F91" s="115">
        <v>624</v>
      </c>
      <c r="G91" s="125">
        <v>309</v>
      </c>
      <c r="H91" s="126">
        <v>315</v>
      </c>
      <c r="I91" s="118">
        <v>282</v>
      </c>
      <c r="J91" s="125">
        <v>128</v>
      </c>
      <c r="K91" s="126">
        <v>154</v>
      </c>
      <c r="L91" s="115">
        <v>683</v>
      </c>
      <c r="M91" s="125">
        <v>330</v>
      </c>
      <c r="N91" s="126">
        <v>353</v>
      </c>
      <c r="O91" s="118">
        <v>59</v>
      </c>
      <c r="P91" s="125">
        <v>30</v>
      </c>
      <c r="Q91" s="126">
        <v>29</v>
      </c>
      <c r="R91" s="115">
        <v>80</v>
      </c>
      <c r="S91" s="125">
        <v>43</v>
      </c>
      <c r="T91" s="126">
        <v>37</v>
      </c>
      <c r="U91" s="128"/>
      <c r="V91" s="124">
        <v>350</v>
      </c>
      <c r="W91" s="125">
        <v>103</v>
      </c>
      <c r="X91" s="125">
        <v>109</v>
      </c>
      <c r="Y91" s="125">
        <v>105</v>
      </c>
      <c r="Z91" s="125">
        <v>29</v>
      </c>
      <c r="AA91" s="126">
        <v>4</v>
      </c>
      <c r="AB91" s="128"/>
      <c r="AC91" s="115">
        <v>200</v>
      </c>
      <c r="AD91" s="116">
        <v>105</v>
      </c>
      <c r="AE91" s="117">
        <v>95</v>
      </c>
      <c r="AF91" s="118">
        <v>68</v>
      </c>
      <c r="AG91" s="125">
        <v>32</v>
      </c>
      <c r="AH91" s="122">
        <v>36</v>
      </c>
      <c r="AI91" s="118">
        <v>56</v>
      </c>
      <c r="AJ91" s="125">
        <v>36</v>
      </c>
      <c r="AK91" s="122">
        <v>20</v>
      </c>
      <c r="AL91" s="118">
        <v>69</v>
      </c>
      <c r="AM91" s="125">
        <v>32</v>
      </c>
      <c r="AN91" s="122">
        <v>37</v>
      </c>
      <c r="AO91" s="118">
        <v>6</v>
      </c>
      <c r="AP91" s="125">
        <v>5</v>
      </c>
      <c r="AQ91" s="122">
        <v>1</v>
      </c>
      <c r="AR91" s="118">
        <v>1</v>
      </c>
      <c r="AS91" s="125">
        <v>0</v>
      </c>
      <c r="AT91" s="122">
        <v>1</v>
      </c>
      <c r="AU91" s="134"/>
      <c r="AV91" s="129">
        <v>393751</v>
      </c>
      <c r="AW91" s="132">
        <v>176310</v>
      </c>
      <c r="AX91" s="133">
        <v>217441</v>
      </c>
      <c r="AY91" s="129">
        <v>160888</v>
      </c>
      <c r="AZ91" s="132">
        <v>70069</v>
      </c>
      <c r="BA91" s="133">
        <v>90819</v>
      </c>
      <c r="BB91" s="129">
        <v>53945</v>
      </c>
      <c r="BC91" s="132">
        <v>24244</v>
      </c>
      <c r="BD91" s="133">
        <v>29701</v>
      </c>
      <c r="BE91" s="129">
        <v>131456</v>
      </c>
      <c r="BF91" s="132">
        <v>59840</v>
      </c>
      <c r="BG91" s="133">
        <v>71616</v>
      </c>
      <c r="BH91" s="129">
        <v>19286</v>
      </c>
      <c r="BI91" s="132">
        <v>9297</v>
      </c>
      <c r="BJ91" s="133">
        <v>9989</v>
      </c>
      <c r="BK91" s="129">
        <v>28176</v>
      </c>
      <c r="BL91" s="132">
        <v>12860</v>
      </c>
      <c r="BM91" s="133">
        <v>15316</v>
      </c>
      <c r="BO91" s="17"/>
    </row>
    <row r="92" spans="2:67" x14ac:dyDescent="0.25">
      <c r="B92" s="110">
        <v>43973</v>
      </c>
      <c r="C92" s="115">
        <v>1801</v>
      </c>
      <c r="D92" s="121">
        <v>837</v>
      </c>
      <c r="E92" s="122">
        <v>964</v>
      </c>
      <c r="F92" s="115">
        <v>628</v>
      </c>
      <c r="G92" s="125">
        <v>287</v>
      </c>
      <c r="H92" s="126">
        <v>341</v>
      </c>
      <c r="I92" s="118">
        <v>226</v>
      </c>
      <c r="J92" s="125">
        <v>105</v>
      </c>
      <c r="K92" s="126">
        <v>121</v>
      </c>
      <c r="L92" s="115">
        <v>780</v>
      </c>
      <c r="M92" s="125">
        <v>383</v>
      </c>
      <c r="N92" s="126">
        <v>397</v>
      </c>
      <c r="O92" s="118">
        <v>55</v>
      </c>
      <c r="P92" s="125">
        <v>22</v>
      </c>
      <c r="Q92" s="126">
        <v>33</v>
      </c>
      <c r="R92" s="115">
        <v>112</v>
      </c>
      <c r="S92" s="125">
        <v>40</v>
      </c>
      <c r="T92" s="126">
        <v>72</v>
      </c>
      <c r="U92" s="128"/>
      <c r="V92" s="124">
        <v>339</v>
      </c>
      <c r="W92" s="125">
        <v>119</v>
      </c>
      <c r="X92" s="125">
        <v>65</v>
      </c>
      <c r="Y92" s="125">
        <v>116</v>
      </c>
      <c r="Z92" s="125">
        <v>37</v>
      </c>
      <c r="AA92" s="126">
        <v>2</v>
      </c>
      <c r="AB92" s="128"/>
      <c r="AC92" s="115">
        <v>190</v>
      </c>
      <c r="AD92" s="116">
        <v>99</v>
      </c>
      <c r="AE92" s="117">
        <v>91</v>
      </c>
      <c r="AF92" s="118">
        <v>73</v>
      </c>
      <c r="AG92" s="125">
        <v>27</v>
      </c>
      <c r="AH92" s="122">
        <v>46</v>
      </c>
      <c r="AI92" s="118">
        <v>50</v>
      </c>
      <c r="AJ92" s="125">
        <v>23</v>
      </c>
      <c r="AK92" s="122">
        <v>27</v>
      </c>
      <c r="AL92" s="118">
        <v>34</v>
      </c>
      <c r="AM92" s="125">
        <v>19</v>
      </c>
      <c r="AN92" s="122">
        <v>15</v>
      </c>
      <c r="AO92" s="118">
        <v>33</v>
      </c>
      <c r="AP92" s="125">
        <v>30</v>
      </c>
      <c r="AQ92" s="122">
        <v>3</v>
      </c>
      <c r="AR92" s="118">
        <v>0</v>
      </c>
      <c r="AS92" s="125">
        <v>0</v>
      </c>
      <c r="AT92" s="122">
        <v>0</v>
      </c>
      <c r="AU92" s="134"/>
      <c r="AV92" s="129">
        <v>394696</v>
      </c>
      <c r="AW92" s="132">
        <v>176748</v>
      </c>
      <c r="AX92" s="133">
        <v>217948</v>
      </c>
      <c r="AY92" s="129">
        <v>161143</v>
      </c>
      <c r="AZ92" s="132">
        <v>70183</v>
      </c>
      <c r="BA92" s="133">
        <v>90960</v>
      </c>
      <c r="BB92" s="129">
        <v>54065</v>
      </c>
      <c r="BC92" s="132">
        <v>24294</v>
      </c>
      <c r="BD92" s="133">
        <v>29771</v>
      </c>
      <c r="BE92" s="129">
        <v>131984</v>
      </c>
      <c r="BF92" s="132">
        <v>60121</v>
      </c>
      <c r="BG92" s="133">
        <v>71863</v>
      </c>
      <c r="BH92" s="129">
        <v>19279</v>
      </c>
      <c r="BI92" s="132">
        <v>9269</v>
      </c>
      <c r="BJ92" s="133">
        <v>10010</v>
      </c>
      <c r="BK92" s="129">
        <v>28225</v>
      </c>
      <c r="BL92" s="132">
        <v>12881</v>
      </c>
      <c r="BM92" s="133">
        <v>15344</v>
      </c>
      <c r="BO92" s="17"/>
    </row>
    <row r="93" spans="2:67" x14ac:dyDescent="0.25">
      <c r="B93" s="110">
        <v>43974</v>
      </c>
      <c r="C93" s="115">
        <v>62</v>
      </c>
      <c r="D93" s="121">
        <v>36</v>
      </c>
      <c r="E93" s="122">
        <v>26</v>
      </c>
      <c r="F93" s="115">
        <v>14</v>
      </c>
      <c r="G93" s="125">
        <v>10</v>
      </c>
      <c r="H93" s="126">
        <v>4</v>
      </c>
      <c r="I93" s="118">
        <v>10</v>
      </c>
      <c r="J93" s="125">
        <v>5</v>
      </c>
      <c r="K93" s="126">
        <v>5</v>
      </c>
      <c r="L93" s="115">
        <v>38</v>
      </c>
      <c r="M93" s="125">
        <v>21</v>
      </c>
      <c r="N93" s="126">
        <v>17</v>
      </c>
      <c r="O93" s="118">
        <v>0</v>
      </c>
      <c r="P93" s="125">
        <v>0</v>
      </c>
      <c r="Q93" s="126">
        <v>0</v>
      </c>
      <c r="R93" s="115">
        <v>0</v>
      </c>
      <c r="S93" s="125">
        <v>0</v>
      </c>
      <c r="T93" s="126">
        <v>0</v>
      </c>
      <c r="U93" s="128"/>
      <c r="V93" s="124">
        <v>9</v>
      </c>
      <c r="W93" s="125">
        <v>3</v>
      </c>
      <c r="X93" s="125">
        <v>0</v>
      </c>
      <c r="Y93" s="125">
        <v>2</v>
      </c>
      <c r="Z93" s="125">
        <v>4</v>
      </c>
      <c r="AA93" s="126">
        <v>0</v>
      </c>
      <c r="AB93" s="128"/>
      <c r="AC93" s="115">
        <v>67</v>
      </c>
      <c r="AD93" s="116">
        <v>32</v>
      </c>
      <c r="AE93" s="117">
        <v>35</v>
      </c>
      <c r="AF93" s="118">
        <v>11</v>
      </c>
      <c r="AG93" s="125">
        <v>3</v>
      </c>
      <c r="AH93" s="122">
        <v>8</v>
      </c>
      <c r="AI93" s="118">
        <v>21</v>
      </c>
      <c r="AJ93" s="125">
        <v>14</v>
      </c>
      <c r="AK93" s="122">
        <v>7</v>
      </c>
      <c r="AL93" s="118">
        <v>24</v>
      </c>
      <c r="AM93" s="125">
        <v>7</v>
      </c>
      <c r="AN93" s="122">
        <v>17</v>
      </c>
      <c r="AO93" s="118">
        <v>10</v>
      </c>
      <c r="AP93" s="125">
        <v>8</v>
      </c>
      <c r="AQ93" s="122">
        <v>2</v>
      </c>
      <c r="AR93" s="118">
        <v>1</v>
      </c>
      <c r="AS93" s="125">
        <v>0</v>
      </c>
      <c r="AT93" s="122">
        <v>1</v>
      </c>
      <c r="AU93" s="134"/>
      <c r="AV93" s="129">
        <v>394696</v>
      </c>
      <c r="AW93" s="132">
        <v>176748</v>
      </c>
      <c r="AX93" s="133">
        <v>217948</v>
      </c>
      <c r="AY93" s="129">
        <v>161143</v>
      </c>
      <c r="AZ93" s="132">
        <v>70183</v>
      </c>
      <c r="BA93" s="133">
        <v>90960</v>
      </c>
      <c r="BB93" s="129">
        <v>54065</v>
      </c>
      <c r="BC93" s="132">
        <v>24294</v>
      </c>
      <c r="BD93" s="133">
        <v>29771</v>
      </c>
      <c r="BE93" s="129">
        <v>131984</v>
      </c>
      <c r="BF93" s="132">
        <v>60121</v>
      </c>
      <c r="BG93" s="133">
        <v>71863</v>
      </c>
      <c r="BH93" s="129">
        <v>19279</v>
      </c>
      <c r="BI93" s="132">
        <v>9269</v>
      </c>
      <c r="BJ93" s="133">
        <v>10010</v>
      </c>
      <c r="BK93" s="129">
        <v>28225</v>
      </c>
      <c r="BL93" s="132">
        <v>12881</v>
      </c>
      <c r="BM93" s="133">
        <v>15344</v>
      </c>
      <c r="BO93" s="17"/>
    </row>
    <row r="94" spans="2:67" x14ac:dyDescent="0.25">
      <c r="B94" s="110">
        <v>43975</v>
      </c>
      <c r="C94" s="115">
        <v>35</v>
      </c>
      <c r="D94" s="121">
        <v>20</v>
      </c>
      <c r="E94" s="122">
        <v>15</v>
      </c>
      <c r="F94" s="115">
        <v>12</v>
      </c>
      <c r="G94" s="125">
        <v>5</v>
      </c>
      <c r="H94" s="126">
        <v>7</v>
      </c>
      <c r="I94" s="118">
        <v>14</v>
      </c>
      <c r="J94" s="125">
        <v>7</v>
      </c>
      <c r="K94" s="126">
        <v>7</v>
      </c>
      <c r="L94" s="115">
        <v>9</v>
      </c>
      <c r="M94" s="125">
        <v>8</v>
      </c>
      <c r="N94" s="126">
        <v>1</v>
      </c>
      <c r="O94" s="118">
        <v>0</v>
      </c>
      <c r="P94" s="125">
        <v>0</v>
      </c>
      <c r="Q94" s="126">
        <v>0</v>
      </c>
      <c r="R94" s="115">
        <v>0</v>
      </c>
      <c r="S94" s="125">
        <v>0</v>
      </c>
      <c r="T94" s="126">
        <v>0</v>
      </c>
      <c r="U94" s="128"/>
      <c r="V94" s="124">
        <v>16</v>
      </c>
      <c r="W94" s="125">
        <v>16</v>
      </c>
      <c r="X94" s="125">
        <v>0</v>
      </c>
      <c r="Y94" s="125">
        <v>0</v>
      </c>
      <c r="Z94" s="125">
        <v>0</v>
      </c>
      <c r="AA94" s="126">
        <v>0</v>
      </c>
      <c r="AB94" s="128"/>
      <c r="AC94" s="115">
        <v>36</v>
      </c>
      <c r="AD94" s="116">
        <v>18</v>
      </c>
      <c r="AE94" s="117">
        <v>18</v>
      </c>
      <c r="AF94" s="118">
        <v>24</v>
      </c>
      <c r="AG94" s="125">
        <v>11</v>
      </c>
      <c r="AH94" s="122">
        <v>13</v>
      </c>
      <c r="AI94" s="118">
        <v>4</v>
      </c>
      <c r="AJ94" s="125">
        <v>1</v>
      </c>
      <c r="AK94" s="122">
        <v>3</v>
      </c>
      <c r="AL94" s="118">
        <v>6</v>
      </c>
      <c r="AM94" s="125">
        <v>4</v>
      </c>
      <c r="AN94" s="122">
        <v>2</v>
      </c>
      <c r="AO94" s="118">
        <v>2</v>
      </c>
      <c r="AP94" s="125">
        <v>2</v>
      </c>
      <c r="AQ94" s="122">
        <v>0</v>
      </c>
      <c r="AR94" s="118">
        <v>0</v>
      </c>
      <c r="AS94" s="125">
        <v>0</v>
      </c>
      <c r="AT94" s="122">
        <v>0</v>
      </c>
      <c r="AU94" s="134"/>
      <c r="AV94" s="129">
        <v>394696</v>
      </c>
      <c r="AW94" s="132">
        <v>176748</v>
      </c>
      <c r="AX94" s="133">
        <v>217948</v>
      </c>
      <c r="AY94" s="129">
        <v>161143</v>
      </c>
      <c r="AZ94" s="132">
        <v>70183</v>
      </c>
      <c r="BA94" s="133">
        <v>90960</v>
      </c>
      <c r="BB94" s="129">
        <v>54065</v>
      </c>
      <c r="BC94" s="132">
        <v>24294</v>
      </c>
      <c r="BD94" s="133">
        <v>29771</v>
      </c>
      <c r="BE94" s="129">
        <v>131984</v>
      </c>
      <c r="BF94" s="132">
        <v>60121</v>
      </c>
      <c r="BG94" s="133">
        <v>71863</v>
      </c>
      <c r="BH94" s="129">
        <v>19279</v>
      </c>
      <c r="BI94" s="132">
        <v>9269</v>
      </c>
      <c r="BJ94" s="133">
        <v>10010</v>
      </c>
      <c r="BK94" s="129">
        <v>28225</v>
      </c>
      <c r="BL94" s="132">
        <v>12881</v>
      </c>
      <c r="BM94" s="133">
        <v>15344</v>
      </c>
      <c r="BO94" s="17"/>
    </row>
    <row r="95" spans="2:67" x14ac:dyDescent="0.25">
      <c r="B95" s="110">
        <v>43976</v>
      </c>
      <c r="C95" s="115">
        <v>2013</v>
      </c>
      <c r="D95" s="121">
        <v>952</v>
      </c>
      <c r="E95" s="122">
        <v>1061</v>
      </c>
      <c r="F95" s="115">
        <v>670</v>
      </c>
      <c r="G95" s="125">
        <v>317</v>
      </c>
      <c r="H95" s="126">
        <v>353</v>
      </c>
      <c r="I95" s="118">
        <v>279</v>
      </c>
      <c r="J95" s="125">
        <v>130</v>
      </c>
      <c r="K95" s="126">
        <v>149</v>
      </c>
      <c r="L95" s="115">
        <v>844</v>
      </c>
      <c r="M95" s="125">
        <v>397</v>
      </c>
      <c r="N95" s="126">
        <v>447</v>
      </c>
      <c r="O95" s="118">
        <v>99</v>
      </c>
      <c r="P95" s="125">
        <v>44</v>
      </c>
      <c r="Q95" s="126">
        <v>55</v>
      </c>
      <c r="R95" s="115">
        <v>121</v>
      </c>
      <c r="S95" s="125">
        <v>64</v>
      </c>
      <c r="T95" s="126">
        <v>57</v>
      </c>
      <c r="U95" s="128"/>
      <c r="V95" s="124">
        <v>517</v>
      </c>
      <c r="W95" s="125">
        <v>127</v>
      </c>
      <c r="X95" s="125">
        <v>170</v>
      </c>
      <c r="Y95" s="125">
        <v>167</v>
      </c>
      <c r="Z95" s="125">
        <v>46</v>
      </c>
      <c r="AA95" s="126">
        <v>7</v>
      </c>
      <c r="AB95" s="128"/>
      <c r="AC95" s="115">
        <v>378</v>
      </c>
      <c r="AD95" s="116">
        <v>210</v>
      </c>
      <c r="AE95" s="117">
        <v>168</v>
      </c>
      <c r="AF95" s="118">
        <v>113</v>
      </c>
      <c r="AG95" s="125">
        <v>56</v>
      </c>
      <c r="AH95" s="122">
        <v>57</v>
      </c>
      <c r="AI95" s="118">
        <v>118</v>
      </c>
      <c r="AJ95" s="125">
        <v>75</v>
      </c>
      <c r="AK95" s="122">
        <v>43</v>
      </c>
      <c r="AL95" s="118">
        <v>118</v>
      </c>
      <c r="AM95" s="125">
        <v>58</v>
      </c>
      <c r="AN95" s="122">
        <v>60</v>
      </c>
      <c r="AO95" s="118">
        <v>25</v>
      </c>
      <c r="AP95" s="125">
        <v>20</v>
      </c>
      <c r="AQ95" s="122">
        <v>5</v>
      </c>
      <c r="AR95" s="118">
        <v>4</v>
      </c>
      <c r="AS95" s="125">
        <v>1</v>
      </c>
      <c r="AT95" s="122">
        <v>3</v>
      </c>
      <c r="AU95" s="134"/>
      <c r="AV95" s="129">
        <v>396204</v>
      </c>
      <c r="AW95" s="132">
        <v>177319</v>
      </c>
      <c r="AX95" s="133">
        <v>218885</v>
      </c>
      <c r="AY95" s="129">
        <v>161770</v>
      </c>
      <c r="AZ95" s="132">
        <v>70430</v>
      </c>
      <c r="BA95" s="133">
        <v>91340</v>
      </c>
      <c r="BB95" s="129">
        <v>54073</v>
      </c>
      <c r="BC95" s="132">
        <v>24312</v>
      </c>
      <c r="BD95" s="133">
        <v>29761</v>
      </c>
      <c r="BE95" s="129">
        <v>132757</v>
      </c>
      <c r="BF95" s="132">
        <v>60406</v>
      </c>
      <c r="BG95" s="133">
        <v>72351</v>
      </c>
      <c r="BH95" s="129">
        <v>19382</v>
      </c>
      <c r="BI95" s="132">
        <v>9281</v>
      </c>
      <c r="BJ95" s="133">
        <v>10101</v>
      </c>
      <c r="BK95" s="129">
        <v>28222</v>
      </c>
      <c r="BL95" s="132">
        <v>12890</v>
      </c>
      <c r="BM95" s="133">
        <v>15332</v>
      </c>
      <c r="BO95" s="17"/>
    </row>
    <row r="96" spans="2:67" x14ac:dyDescent="0.25">
      <c r="B96" s="110">
        <v>43977</v>
      </c>
      <c r="C96" s="115">
        <v>1792</v>
      </c>
      <c r="D96" s="121">
        <v>832</v>
      </c>
      <c r="E96" s="122">
        <v>960</v>
      </c>
      <c r="F96" s="115">
        <v>622</v>
      </c>
      <c r="G96" s="125">
        <v>292</v>
      </c>
      <c r="H96" s="126">
        <v>330</v>
      </c>
      <c r="I96" s="118">
        <v>230</v>
      </c>
      <c r="J96" s="125">
        <v>102</v>
      </c>
      <c r="K96" s="126">
        <v>128</v>
      </c>
      <c r="L96" s="115">
        <v>724</v>
      </c>
      <c r="M96" s="125">
        <v>341</v>
      </c>
      <c r="N96" s="126">
        <v>383</v>
      </c>
      <c r="O96" s="118">
        <v>101</v>
      </c>
      <c r="P96" s="125">
        <v>48</v>
      </c>
      <c r="Q96" s="126">
        <v>53</v>
      </c>
      <c r="R96" s="115">
        <v>115</v>
      </c>
      <c r="S96" s="125">
        <v>49</v>
      </c>
      <c r="T96" s="126">
        <v>66</v>
      </c>
      <c r="U96" s="128"/>
      <c r="V96" s="124">
        <v>322</v>
      </c>
      <c r="W96" s="125">
        <v>111</v>
      </c>
      <c r="X96" s="125">
        <v>111</v>
      </c>
      <c r="Y96" s="125">
        <v>75</v>
      </c>
      <c r="Z96" s="125">
        <v>21</v>
      </c>
      <c r="AA96" s="126">
        <v>4</v>
      </c>
      <c r="AB96" s="128"/>
      <c r="AC96" s="115">
        <v>230</v>
      </c>
      <c r="AD96" s="116">
        <v>122</v>
      </c>
      <c r="AE96" s="117">
        <v>108</v>
      </c>
      <c r="AF96" s="118">
        <v>84</v>
      </c>
      <c r="AG96" s="125">
        <v>38</v>
      </c>
      <c r="AH96" s="122">
        <v>46</v>
      </c>
      <c r="AI96" s="118">
        <v>70</v>
      </c>
      <c r="AJ96" s="125">
        <v>35</v>
      </c>
      <c r="AK96" s="122">
        <v>35</v>
      </c>
      <c r="AL96" s="118">
        <v>68</v>
      </c>
      <c r="AM96" s="125">
        <v>42</v>
      </c>
      <c r="AN96" s="122">
        <v>26</v>
      </c>
      <c r="AO96" s="118">
        <v>7</v>
      </c>
      <c r="AP96" s="125">
        <v>6</v>
      </c>
      <c r="AQ96" s="122">
        <v>1</v>
      </c>
      <c r="AR96" s="118">
        <v>1</v>
      </c>
      <c r="AS96" s="125">
        <v>0</v>
      </c>
      <c r="AT96" s="122">
        <v>1</v>
      </c>
      <c r="AU96" s="134"/>
      <c r="AV96" s="129">
        <v>396987</v>
      </c>
      <c r="AW96" s="132">
        <v>177645</v>
      </c>
      <c r="AX96" s="133">
        <v>219342</v>
      </c>
      <c r="AY96" s="129">
        <v>162031</v>
      </c>
      <c r="AZ96" s="132">
        <v>70547</v>
      </c>
      <c r="BA96" s="133">
        <v>91484</v>
      </c>
      <c r="BB96" s="129">
        <v>54008</v>
      </c>
      <c r="BC96" s="132">
        <v>24288</v>
      </c>
      <c r="BD96" s="133">
        <v>29720</v>
      </c>
      <c r="BE96" s="129">
        <v>133199</v>
      </c>
      <c r="BF96" s="132">
        <v>60579</v>
      </c>
      <c r="BG96" s="133">
        <v>72620</v>
      </c>
      <c r="BH96" s="129">
        <v>19446</v>
      </c>
      <c r="BI96" s="132">
        <v>9309</v>
      </c>
      <c r="BJ96" s="133">
        <v>10137</v>
      </c>
      <c r="BK96" s="129">
        <v>28303</v>
      </c>
      <c r="BL96" s="132">
        <v>12922</v>
      </c>
      <c r="BM96" s="133">
        <v>15381</v>
      </c>
      <c r="BO96" s="17"/>
    </row>
    <row r="97" spans="1:67" x14ac:dyDescent="0.25">
      <c r="B97" s="110">
        <v>43978</v>
      </c>
      <c r="C97" s="115">
        <v>1753</v>
      </c>
      <c r="D97" s="121">
        <v>791</v>
      </c>
      <c r="E97" s="122">
        <v>962</v>
      </c>
      <c r="F97" s="115">
        <v>596</v>
      </c>
      <c r="G97" s="125">
        <v>260</v>
      </c>
      <c r="H97" s="126">
        <v>336</v>
      </c>
      <c r="I97" s="118">
        <v>270</v>
      </c>
      <c r="J97" s="125">
        <v>109</v>
      </c>
      <c r="K97" s="126">
        <v>161</v>
      </c>
      <c r="L97" s="115">
        <v>720</v>
      </c>
      <c r="M97" s="125">
        <v>336</v>
      </c>
      <c r="N97" s="126">
        <v>384</v>
      </c>
      <c r="O97" s="118">
        <v>66</v>
      </c>
      <c r="P97" s="125">
        <v>36</v>
      </c>
      <c r="Q97" s="126">
        <v>30</v>
      </c>
      <c r="R97" s="115">
        <v>101</v>
      </c>
      <c r="S97" s="125">
        <v>50</v>
      </c>
      <c r="T97" s="126">
        <v>51</v>
      </c>
      <c r="U97" s="128"/>
      <c r="V97" s="124">
        <v>298</v>
      </c>
      <c r="W97" s="125">
        <v>112</v>
      </c>
      <c r="X97" s="125">
        <v>64</v>
      </c>
      <c r="Y97" s="125">
        <v>75</v>
      </c>
      <c r="Z97" s="125">
        <v>34</v>
      </c>
      <c r="AA97" s="126">
        <v>13</v>
      </c>
      <c r="AB97" s="128"/>
      <c r="AC97" s="115">
        <v>181</v>
      </c>
      <c r="AD97" s="116">
        <v>90</v>
      </c>
      <c r="AE97" s="117">
        <v>91</v>
      </c>
      <c r="AF97" s="118">
        <v>56</v>
      </c>
      <c r="AG97" s="125">
        <v>21</v>
      </c>
      <c r="AH97" s="122">
        <v>35</v>
      </c>
      <c r="AI97" s="118">
        <v>60</v>
      </c>
      <c r="AJ97" s="125">
        <v>34</v>
      </c>
      <c r="AK97" s="122">
        <v>26</v>
      </c>
      <c r="AL97" s="118">
        <v>49</v>
      </c>
      <c r="AM97" s="125">
        <v>26</v>
      </c>
      <c r="AN97" s="122">
        <v>23</v>
      </c>
      <c r="AO97" s="118">
        <v>13</v>
      </c>
      <c r="AP97" s="125">
        <v>9</v>
      </c>
      <c r="AQ97" s="122">
        <v>4</v>
      </c>
      <c r="AR97" s="118">
        <v>3</v>
      </c>
      <c r="AS97" s="125">
        <v>0</v>
      </c>
      <c r="AT97" s="122">
        <v>3</v>
      </c>
      <c r="AU97" s="134"/>
      <c r="AV97" s="129">
        <v>397940</v>
      </c>
      <c r="AW97" s="132">
        <v>178028</v>
      </c>
      <c r="AX97" s="133">
        <v>219912</v>
      </c>
      <c r="AY97" s="129">
        <v>162207</v>
      </c>
      <c r="AZ97" s="132">
        <v>70635</v>
      </c>
      <c r="BA97" s="133">
        <v>91572</v>
      </c>
      <c r="BB97" s="129">
        <v>54152</v>
      </c>
      <c r="BC97" s="132">
        <v>24293</v>
      </c>
      <c r="BD97" s="133">
        <v>29859</v>
      </c>
      <c r="BE97" s="129">
        <v>133739</v>
      </c>
      <c r="BF97" s="132">
        <v>60834</v>
      </c>
      <c r="BG97" s="133">
        <v>72905</v>
      </c>
      <c r="BH97" s="129">
        <v>19463</v>
      </c>
      <c r="BI97" s="132">
        <v>9312</v>
      </c>
      <c r="BJ97" s="133">
        <v>10151</v>
      </c>
      <c r="BK97" s="129">
        <v>28379</v>
      </c>
      <c r="BL97" s="132">
        <v>12954</v>
      </c>
      <c r="BM97" s="133">
        <v>15425</v>
      </c>
      <c r="BO97" s="17"/>
    </row>
    <row r="98" spans="1:67" x14ac:dyDescent="0.25">
      <c r="B98" s="110">
        <v>43979</v>
      </c>
      <c r="C98" s="115">
        <v>1689</v>
      </c>
      <c r="D98" s="121">
        <v>831</v>
      </c>
      <c r="E98" s="122">
        <v>858</v>
      </c>
      <c r="F98" s="115">
        <v>540</v>
      </c>
      <c r="G98" s="125">
        <v>261</v>
      </c>
      <c r="H98" s="126">
        <v>279</v>
      </c>
      <c r="I98" s="118">
        <v>276</v>
      </c>
      <c r="J98" s="125">
        <v>140</v>
      </c>
      <c r="K98" s="126">
        <v>136</v>
      </c>
      <c r="L98" s="115">
        <v>678</v>
      </c>
      <c r="M98" s="125">
        <v>328</v>
      </c>
      <c r="N98" s="126">
        <v>350</v>
      </c>
      <c r="O98" s="118">
        <v>101</v>
      </c>
      <c r="P98" s="125">
        <v>50</v>
      </c>
      <c r="Q98" s="126">
        <v>51</v>
      </c>
      <c r="R98" s="115">
        <v>94</v>
      </c>
      <c r="S98" s="125">
        <v>52</v>
      </c>
      <c r="T98" s="126">
        <v>42</v>
      </c>
      <c r="U98" s="128"/>
      <c r="V98" s="124">
        <v>386</v>
      </c>
      <c r="W98" s="125">
        <v>125</v>
      </c>
      <c r="X98" s="125">
        <v>120</v>
      </c>
      <c r="Y98" s="125">
        <v>114</v>
      </c>
      <c r="Z98" s="125">
        <v>23</v>
      </c>
      <c r="AA98" s="126">
        <v>4</v>
      </c>
      <c r="AB98" s="128"/>
      <c r="AC98" s="115">
        <v>206</v>
      </c>
      <c r="AD98" s="116">
        <v>98</v>
      </c>
      <c r="AE98" s="117">
        <v>108</v>
      </c>
      <c r="AF98" s="118">
        <v>58</v>
      </c>
      <c r="AG98" s="125">
        <v>31</v>
      </c>
      <c r="AH98" s="122">
        <v>27</v>
      </c>
      <c r="AI98" s="118">
        <v>46</v>
      </c>
      <c r="AJ98" s="125">
        <v>20</v>
      </c>
      <c r="AK98" s="122">
        <v>26</v>
      </c>
      <c r="AL98" s="118">
        <v>90</v>
      </c>
      <c r="AM98" s="125">
        <v>36</v>
      </c>
      <c r="AN98" s="122">
        <v>54</v>
      </c>
      <c r="AO98" s="118">
        <v>11</v>
      </c>
      <c r="AP98" s="125">
        <v>10</v>
      </c>
      <c r="AQ98" s="122">
        <v>1</v>
      </c>
      <c r="AR98" s="118">
        <v>1</v>
      </c>
      <c r="AS98" s="125">
        <v>1</v>
      </c>
      <c r="AT98" s="122">
        <v>0</v>
      </c>
      <c r="AU98" s="134"/>
      <c r="AV98" s="129">
        <v>386426</v>
      </c>
      <c r="AW98" s="132">
        <v>173374</v>
      </c>
      <c r="AX98" s="133">
        <v>213052</v>
      </c>
      <c r="AY98" s="129">
        <v>156978</v>
      </c>
      <c r="AZ98" s="132">
        <v>68602</v>
      </c>
      <c r="BA98" s="133">
        <v>88376</v>
      </c>
      <c r="BB98" s="129">
        <v>52383</v>
      </c>
      <c r="BC98" s="132">
        <v>23594</v>
      </c>
      <c r="BD98" s="133">
        <v>28789</v>
      </c>
      <c r="BE98" s="129">
        <v>130547</v>
      </c>
      <c r="BF98" s="132">
        <v>59525</v>
      </c>
      <c r="BG98" s="133">
        <v>71022</v>
      </c>
      <c r="BH98" s="129">
        <v>18750</v>
      </c>
      <c r="BI98" s="132">
        <v>8985</v>
      </c>
      <c r="BJ98" s="133">
        <v>9765</v>
      </c>
      <c r="BK98" s="129">
        <v>27768</v>
      </c>
      <c r="BL98" s="132">
        <v>12668</v>
      </c>
      <c r="BM98" s="133">
        <v>15100</v>
      </c>
      <c r="BO98" s="17"/>
    </row>
    <row r="99" spans="1:67" x14ac:dyDescent="0.25">
      <c r="B99" s="110">
        <v>43980</v>
      </c>
      <c r="C99" s="115">
        <v>1625</v>
      </c>
      <c r="D99" s="121">
        <v>799</v>
      </c>
      <c r="E99" s="122">
        <v>826</v>
      </c>
      <c r="F99" s="115">
        <v>564</v>
      </c>
      <c r="G99" s="125">
        <v>279</v>
      </c>
      <c r="H99" s="126">
        <v>285</v>
      </c>
      <c r="I99" s="118">
        <v>258</v>
      </c>
      <c r="J99" s="125">
        <v>133</v>
      </c>
      <c r="K99" s="126">
        <v>125</v>
      </c>
      <c r="L99" s="115">
        <v>639</v>
      </c>
      <c r="M99" s="125">
        <v>311</v>
      </c>
      <c r="N99" s="126">
        <v>328</v>
      </c>
      <c r="O99" s="118">
        <v>83</v>
      </c>
      <c r="P99" s="125">
        <v>40</v>
      </c>
      <c r="Q99" s="126">
        <v>43</v>
      </c>
      <c r="R99" s="115">
        <v>81</v>
      </c>
      <c r="S99" s="125">
        <v>36</v>
      </c>
      <c r="T99" s="126">
        <v>45</v>
      </c>
      <c r="U99" s="128"/>
      <c r="V99" s="124">
        <v>456</v>
      </c>
      <c r="W99" s="125">
        <v>209</v>
      </c>
      <c r="X99" s="125">
        <v>143</v>
      </c>
      <c r="Y99" s="125">
        <v>53</v>
      </c>
      <c r="Z99" s="125">
        <v>50</v>
      </c>
      <c r="AA99" s="126">
        <v>1</v>
      </c>
      <c r="AB99" s="128"/>
      <c r="AC99" s="115">
        <v>288</v>
      </c>
      <c r="AD99" s="116">
        <v>163</v>
      </c>
      <c r="AE99" s="117">
        <v>125</v>
      </c>
      <c r="AF99" s="118">
        <v>131</v>
      </c>
      <c r="AG99" s="125">
        <v>74</v>
      </c>
      <c r="AH99" s="122">
        <v>57</v>
      </c>
      <c r="AI99" s="118">
        <v>82</v>
      </c>
      <c r="AJ99" s="125">
        <v>46</v>
      </c>
      <c r="AK99" s="122">
        <v>36</v>
      </c>
      <c r="AL99" s="118">
        <v>50</v>
      </c>
      <c r="AM99" s="125">
        <v>31</v>
      </c>
      <c r="AN99" s="122">
        <v>19</v>
      </c>
      <c r="AO99" s="118">
        <v>23</v>
      </c>
      <c r="AP99" s="125">
        <v>11</v>
      </c>
      <c r="AQ99" s="122">
        <v>12</v>
      </c>
      <c r="AR99" s="118">
        <v>2</v>
      </c>
      <c r="AS99" s="125">
        <v>1</v>
      </c>
      <c r="AT99" s="122">
        <v>1</v>
      </c>
      <c r="AU99" s="134"/>
      <c r="AV99" s="129">
        <v>384504</v>
      </c>
      <c r="AW99" s="132">
        <v>172366</v>
      </c>
      <c r="AX99" s="133">
        <v>212138</v>
      </c>
      <c r="AY99" s="129">
        <v>156260</v>
      </c>
      <c r="AZ99" s="132">
        <v>68280</v>
      </c>
      <c r="BA99" s="133">
        <v>87980</v>
      </c>
      <c r="BB99" s="129">
        <v>52033</v>
      </c>
      <c r="BC99" s="132">
        <v>23441</v>
      </c>
      <c r="BD99" s="133">
        <v>28592</v>
      </c>
      <c r="BE99" s="129">
        <v>129917</v>
      </c>
      <c r="BF99" s="132">
        <v>59149</v>
      </c>
      <c r="BG99" s="133">
        <v>70768</v>
      </c>
      <c r="BH99" s="129">
        <v>18619</v>
      </c>
      <c r="BI99" s="132">
        <v>8899</v>
      </c>
      <c r="BJ99" s="133">
        <v>9720</v>
      </c>
      <c r="BK99" s="129">
        <v>27675</v>
      </c>
      <c r="BL99" s="132">
        <v>12597</v>
      </c>
      <c r="BM99" s="133">
        <v>15078</v>
      </c>
      <c r="BO99" s="17"/>
    </row>
    <row r="100" spans="1:67" x14ac:dyDescent="0.25">
      <c r="B100" s="110">
        <v>43981</v>
      </c>
      <c r="C100" s="115">
        <v>68</v>
      </c>
      <c r="D100" s="121">
        <v>33</v>
      </c>
      <c r="E100" s="122">
        <v>35</v>
      </c>
      <c r="F100" s="115">
        <v>15</v>
      </c>
      <c r="G100" s="125">
        <v>6</v>
      </c>
      <c r="H100" s="126">
        <v>9</v>
      </c>
      <c r="I100" s="118">
        <v>9</v>
      </c>
      <c r="J100" s="125">
        <v>3</v>
      </c>
      <c r="K100" s="126">
        <v>6</v>
      </c>
      <c r="L100" s="115">
        <v>41</v>
      </c>
      <c r="M100" s="125">
        <v>22</v>
      </c>
      <c r="N100" s="126">
        <v>19</v>
      </c>
      <c r="O100" s="118">
        <v>0</v>
      </c>
      <c r="P100" s="125">
        <v>0</v>
      </c>
      <c r="Q100" s="126">
        <v>0</v>
      </c>
      <c r="R100" s="115">
        <v>3</v>
      </c>
      <c r="S100" s="125">
        <v>2</v>
      </c>
      <c r="T100" s="126">
        <v>1</v>
      </c>
      <c r="U100" s="128"/>
      <c r="V100" s="124">
        <v>6</v>
      </c>
      <c r="W100" s="125">
        <v>6</v>
      </c>
      <c r="X100" s="125">
        <v>0</v>
      </c>
      <c r="Y100" s="125">
        <v>0</v>
      </c>
      <c r="Z100" s="125">
        <v>0</v>
      </c>
      <c r="AA100" s="126">
        <v>0</v>
      </c>
      <c r="AB100" s="128"/>
      <c r="AC100" s="115">
        <v>7</v>
      </c>
      <c r="AD100" s="116">
        <v>3</v>
      </c>
      <c r="AE100" s="117">
        <v>4</v>
      </c>
      <c r="AF100" s="118">
        <v>5</v>
      </c>
      <c r="AG100" s="125">
        <v>2</v>
      </c>
      <c r="AH100" s="122">
        <v>3</v>
      </c>
      <c r="AI100" s="118">
        <v>1</v>
      </c>
      <c r="AJ100" s="125">
        <v>1</v>
      </c>
      <c r="AK100" s="122">
        <v>0</v>
      </c>
      <c r="AL100" s="118">
        <v>1</v>
      </c>
      <c r="AM100" s="125">
        <v>0</v>
      </c>
      <c r="AN100" s="122">
        <v>1</v>
      </c>
      <c r="AO100" s="118">
        <v>0</v>
      </c>
      <c r="AP100" s="125">
        <v>0</v>
      </c>
      <c r="AQ100" s="122">
        <v>0</v>
      </c>
      <c r="AR100" s="118">
        <v>0</v>
      </c>
      <c r="AS100" s="125">
        <v>0</v>
      </c>
      <c r="AT100" s="122">
        <v>0</v>
      </c>
      <c r="AU100" s="134"/>
      <c r="AV100" s="129">
        <v>384504</v>
      </c>
      <c r="AW100" s="132">
        <v>172366</v>
      </c>
      <c r="AX100" s="133">
        <v>212138</v>
      </c>
      <c r="AY100" s="129">
        <v>156260</v>
      </c>
      <c r="AZ100" s="132">
        <v>68280</v>
      </c>
      <c r="BA100" s="133">
        <v>87980</v>
      </c>
      <c r="BB100" s="129">
        <v>52033</v>
      </c>
      <c r="BC100" s="132">
        <v>23441</v>
      </c>
      <c r="BD100" s="133">
        <v>28592</v>
      </c>
      <c r="BE100" s="129">
        <v>129917</v>
      </c>
      <c r="BF100" s="132">
        <v>59149</v>
      </c>
      <c r="BG100" s="133">
        <v>70768</v>
      </c>
      <c r="BH100" s="129">
        <v>18619</v>
      </c>
      <c r="BI100" s="132">
        <v>8899</v>
      </c>
      <c r="BJ100" s="133">
        <v>9720</v>
      </c>
      <c r="BK100" s="129">
        <v>27675</v>
      </c>
      <c r="BL100" s="132">
        <v>12597</v>
      </c>
      <c r="BM100" s="133">
        <v>15078</v>
      </c>
      <c r="BO100" s="17"/>
    </row>
    <row r="101" spans="1:67" x14ac:dyDescent="0.25">
      <c r="B101" s="110">
        <v>43982</v>
      </c>
      <c r="C101" s="115">
        <v>67</v>
      </c>
      <c r="D101" s="121">
        <v>34</v>
      </c>
      <c r="E101" s="122">
        <v>33</v>
      </c>
      <c r="F101" s="115">
        <v>25</v>
      </c>
      <c r="G101" s="125">
        <v>8</v>
      </c>
      <c r="H101" s="126">
        <v>17</v>
      </c>
      <c r="I101" s="118">
        <v>10</v>
      </c>
      <c r="J101" s="125">
        <v>8</v>
      </c>
      <c r="K101" s="126">
        <v>2</v>
      </c>
      <c r="L101" s="115">
        <v>24</v>
      </c>
      <c r="M101" s="125">
        <v>12</v>
      </c>
      <c r="N101" s="126">
        <v>12</v>
      </c>
      <c r="O101" s="118">
        <v>8</v>
      </c>
      <c r="P101" s="125">
        <v>6</v>
      </c>
      <c r="Q101" s="126">
        <v>2</v>
      </c>
      <c r="R101" s="115">
        <v>0</v>
      </c>
      <c r="S101" s="125">
        <v>0</v>
      </c>
      <c r="T101" s="126">
        <v>0</v>
      </c>
      <c r="U101" s="128"/>
      <c r="V101" s="124">
        <v>7</v>
      </c>
      <c r="W101" s="125">
        <v>6</v>
      </c>
      <c r="X101" s="125">
        <v>1</v>
      </c>
      <c r="Y101" s="125">
        <v>0</v>
      </c>
      <c r="Z101" s="125">
        <v>0</v>
      </c>
      <c r="AA101" s="126">
        <v>0</v>
      </c>
      <c r="AB101" s="128"/>
      <c r="AC101" s="115">
        <v>37</v>
      </c>
      <c r="AD101" s="116">
        <v>14</v>
      </c>
      <c r="AE101" s="117">
        <v>23</v>
      </c>
      <c r="AF101" s="118">
        <v>11</v>
      </c>
      <c r="AG101" s="125">
        <v>6</v>
      </c>
      <c r="AH101" s="122">
        <v>5</v>
      </c>
      <c r="AI101" s="118">
        <v>13</v>
      </c>
      <c r="AJ101" s="125">
        <v>3</v>
      </c>
      <c r="AK101" s="122">
        <v>10</v>
      </c>
      <c r="AL101" s="118">
        <v>10</v>
      </c>
      <c r="AM101" s="125">
        <v>3</v>
      </c>
      <c r="AN101" s="122">
        <v>7</v>
      </c>
      <c r="AO101" s="118">
        <v>2</v>
      </c>
      <c r="AP101" s="125">
        <v>1</v>
      </c>
      <c r="AQ101" s="122">
        <v>1</v>
      </c>
      <c r="AR101" s="118">
        <v>1</v>
      </c>
      <c r="AS101" s="125">
        <v>1</v>
      </c>
      <c r="AT101" s="122">
        <v>0</v>
      </c>
      <c r="AU101" s="134"/>
      <c r="AV101" s="129">
        <v>384504</v>
      </c>
      <c r="AW101" s="132">
        <v>172366</v>
      </c>
      <c r="AX101" s="133">
        <v>212138</v>
      </c>
      <c r="AY101" s="129">
        <v>156260</v>
      </c>
      <c r="AZ101" s="132">
        <v>68280</v>
      </c>
      <c r="BA101" s="133">
        <v>87980</v>
      </c>
      <c r="BB101" s="129">
        <v>52033</v>
      </c>
      <c r="BC101" s="132">
        <v>23441</v>
      </c>
      <c r="BD101" s="133">
        <v>28592</v>
      </c>
      <c r="BE101" s="129">
        <v>129917</v>
      </c>
      <c r="BF101" s="132">
        <v>59149</v>
      </c>
      <c r="BG101" s="133">
        <v>70768</v>
      </c>
      <c r="BH101" s="129">
        <v>18619</v>
      </c>
      <c r="BI101" s="132">
        <v>8899</v>
      </c>
      <c r="BJ101" s="133">
        <v>9720</v>
      </c>
      <c r="BK101" s="129">
        <v>27675</v>
      </c>
      <c r="BL101" s="132">
        <v>12597</v>
      </c>
      <c r="BM101" s="133">
        <v>15078</v>
      </c>
      <c r="BO101" s="17"/>
    </row>
    <row r="102" spans="1:67" x14ac:dyDescent="0.25">
      <c r="B102" s="110">
        <v>43983</v>
      </c>
      <c r="C102" s="115">
        <v>2059</v>
      </c>
      <c r="D102" s="121">
        <v>933</v>
      </c>
      <c r="E102" s="122">
        <v>1126</v>
      </c>
      <c r="F102" s="115">
        <v>693</v>
      </c>
      <c r="G102" s="125">
        <v>301</v>
      </c>
      <c r="H102" s="126">
        <v>392</v>
      </c>
      <c r="I102" s="118">
        <v>312</v>
      </c>
      <c r="J102" s="125">
        <v>149</v>
      </c>
      <c r="K102" s="126">
        <v>163</v>
      </c>
      <c r="L102" s="115">
        <v>795</v>
      </c>
      <c r="M102" s="125">
        <v>360</v>
      </c>
      <c r="N102" s="126">
        <v>435</v>
      </c>
      <c r="O102" s="118">
        <v>117</v>
      </c>
      <c r="P102" s="125">
        <v>56</v>
      </c>
      <c r="Q102" s="126">
        <v>61</v>
      </c>
      <c r="R102" s="115">
        <v>142</v>
      </c>
      <c r="S102" s="125">
        <v>67</v>
      </c>
      <c r="T102" s="126">
        <v>75</v>
      </c>
      <c r="U102" s="128"/>
      <c r="V102" s="124">
        <v>632</v>
      </c>
      <c r="W102" s="125">
        <v>266</v>
      </c>
      <c r="X102" s="125">
        <v>158</v>
      </c>
      <c r="Y102" s="125">
        <v>121</v>
      </c>
      <c r="Z102" s="125">
        <v>68</v>
      </c>
      <c r="AA102" s="126">
        <v>19</v>
      </c>
      <c r="AB102" s="128"/>
      <c r="AC102" s="115">
        <v>398</v>
      </c>
      <c r="AD102" s="116">
        <v>224</v>
      </c>
      <c r="AE102" s="117">
        <v>174</v>
      </c>
      <c r="AF102" s="118">
        <v>188</v>
      </c>
      <c r="AG102" s="125">
        <v>107</v>
      </c>
      <c r="AH102" s="122">
        <v>81</v>
      </c>
      <c r="AI102" s="118">
        <v>122</v>
      </c>
      <c r="AJ102" s="125">
        <v>64</v>
      </c>
      <c r="AK102" s="122">
        <v>58</v>
      </c>
      <c r="AL102" s="118">
        <v>65</v>
      </c>
      <c r="AM102" s="125">
        <v>39</v>
      </c>
      <c r="AN102" s="122">
        <v>26</v>
      </c>
      <c r="AO102" s="118">
        <v>18</v>
      </c>
      <c r="AP102" s="125">
        <v>12</v>
      </c>
      <c r="AQ102" s="122">
        <v>6</v>
      </c>
      <c r="AR102" s="118">
        <v>5</v>
      </c>
      <c r="AS102" s="125">
        <v>2</v>
      </c>
      <c r="AT102" s="122">
        <v>3</v>
      </c>
      <c r="AU102" s="134"/>
      <c r="AV102" s="129">
        <v>385460</v>
      </c>
      <c r="AW102" s="132">
        <v>172625</v>
      </c>
      <c r="AX102" s="133">
        <v>212835</v>
      </c>
      <c r="AY102" s="129">
        <v>156503</v>
      </c>
      <c r="AZ102" s="132">
        <v>68313</v>
      </c>
      <c r="BA102" s="133">
        <v>88190</v>
      </c>
      <c r="BB102" s="129">
        <v>52052</v>
      </c>
      <c r="BC102" s="132">
        <v>23433</v>
      </c>
      <c r="BD102" s="133">
        <v>28619</v>
      </c>
      <c r="BE102" s="129">
        <v>130496</v>
      </c>
      <c r="BF102" s="132">
        <v>59343</v>
      </c>
      <c r="BG102" s="133">
        <v>71153</v>
      </c>
      <c r="BH102" s="129">
        <v>18642</v>
      </c>
      <c r="BI102" s="132">
        <v>8908</v>
      </c>
      <c r="BJ102" s="133">
        <v>9734</v>
      </c>
      <c r="BK102" s="129">
        <v>27767</v>
      </c>
      <c r="BL102" s="132">
        <v>12628</v>
      </c>
      <c r="BM102" s="133">
        <v>15139</v>
      </c>
      <c r="BO102" s="17"/>
    </row>
    <row r="103" spans="1:67" ht="15.75" thickBot="1" x14ac:dyDescent="0.3">
      <c r="B103" s="111">
        <v>43984</v>
      </c>
      <c r="C103" s="129">
        <v>2245</v>
      </c>
      <c r="D103" s="135">
        <v>1028</v>
      </c>
      <c r="E103" s="135">
        <v>1217</v>
      </c>
      <c r="F103" s="129">
        <v>678</v>
      </c>
      <c r="G103" s="135">
        <v>295</v>
      </c>
      <c r="H103" s="130">
        <v>383</v>
      </c>
      <c r="I103" s="129">
        <v>372</v>
      </c>
      <c r="J103" s="135">
        <v>187</v>
      </c>
      <c r="K103" s="130">
        <v>185</v>
      </c>
      <c r="L103" s="129">
        <v>944</v>
      </c>
      <c r="M103" s="135">
        <v>427</v>
      </c>
      <c r="N103" s="130">
        <v>517</v>
      </c>
      <c r="O103" s="129">
        <v>101</v>
      </c>
      <c r="P103" s="135">
        <v>46</v>
      </c>
      <c r="Q103" s="130">
        <v>55</v>
      </c>
      <c r="R103" s="129">
        <v>150</v>
      </c>
      <c r="S103" s="135">
        <v>73</v>
      </c>
      <c r="T103" s="130">
        <v>77</v>
      </c>
      <c r="U103" s="136"/>
      <c r="V103" s="124">
        <v>660</v>
      </c>
      <c r="W103" s="125">
        <v>164</v>
      </c>
      <c r="X103" s="125">
        <v>125</v>
      </c>
      <c r="Y103" s="125">
        <v>338</v>
      </c>
      <c r="Z103" s="125">
        <v>16</v>
      </c>
      <c r="AA103" s="126">
        <v>17</v>
      </c>
      <c r="AB103" s="136"/>
      <c r="AC103" s="129">
        <v>313</v>
      </c>
      <c r="AD103" s="135">
        <v>147</v>
      </c>
      <c r="AE103" s="135">
        <v>166</v>
      </c>
      <c r="AF103" s="129">
        <v>111</v>
      </c>
      <c r="AG103" s="135">
        <v>43</v>
      </c>
      <c r="AH103" s="130">
        <v>68</v>
      </c>
      <c r="AI103" s="129">
        <v>112</v>
      </c>
      <c r="AJ103" s="135">
        <v>62</v>
      </c>
      <c r="AK103" s="130">
        <v>50</v>
      </c>
      <c r="AL103" s="129">
        <v>65</v>
      </c>
      <c r="AM103" s="135">
        <v>32</v>
      </c>
      <c r="AN103" s="130">
        <v>33</v>
      </c>
      <c r="AO103" s="129">
        <v>19</v>
      </c>
      <c r="AP103" s="135">
        <v>9</v>
      </c>
      <c r="AQ103" s="130">
        <v>10</v>
      </c>
      <c r="AR103" s="129">
        <v>6</v>
      </c>
      <c r="AS103" s="135">
        <v>1</v>
      </c>
      <c r="AT103" s="130">
        <v>5</v>
      </c>
      <c r="AU103" s="136"/>
      <c r="AV103" s="129">
        <v>386706</v>
      </c>
      <c r="AW103" s="135">
        <v>173188</v>
      </c>
      <c r="AX103" s="135">
        <v>213518</v>
      </c>
      <c r="AY103" s="129">
        <v>156789</v>
      </c>
      <c r="AZ103" s="135">
        <v>68416</v>
      </c>
      <c r="BA103" s="130">
        <v>88373</v>
      </c>
      <c r="BB103" s="129">
        <v>52186</v>
      </c>
      <c r="BC103" s="135">
        <v>23552</v>
      </c>
      <c r="BD103" s="130">
        <v>28634</v>
      </c>
      <c r="BE103" s="129">
        <v>131202</v>
      </c>
      <c r="BF103" s="135">
        <v>59626</v>
      </c>
      <c r="BG103" s="130">
        <v>71576</v>
      </c>
      <c r="BH103" s="129">
        <v>18716</v>
      </c>
      <c r="BI103" s="135">
        <v>8940</v>
      </c>
      <c r="BJ103" s="130">
        <v>9776</v>
      </c>
      <c r="BK103" s="129">
        <v>27813</v>
      </c>
      <c r="BL103" s="135">
        <v>12654</v>
      </c>
      <c r="BM103" s="130">
        <v>15159</v>
      </c>
    </row>
    <row r="104" spans="1:67" x14ac:dyDescent="0.25">
      <c r="U104" s="28"/>
      <c r="AB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</row>
    <row r="105" spans="1:67" x14ac:dyDescent="0.25">
      <c r="A105" s="28" t="s">
        <v>136</v>
      </c>
      <c r="U105" s="28"/>
      <c r="AB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</row>
    <row r="106" spans="1:67" ht="24.95" customHeight="1" x14ac:dyDescent="0.25">
      <c r="A106" s="189" t="s">
        <v>133</v>
      </c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28"/>
      <c r="AB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</row>
    <row r="107" spans="1:67" ht="24.95" customHeight="1" x14ac:dyDescent="0.25">
      <c r="A107" s="188" t="s">
        <v>134</v>
      </c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28"/>
      <c r="AB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</row>
    <row r="108" spans="1:67" ht="24.95" customHeight="1" x14ac:dyDescent="0.25">
      <c r="A108" s="188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</row>
    <row r="109" spans="1:67" ht="24.95" customHeight="1" x14ac:dyDescent="0.25">
      <c r="A109" s="188" t="s">
        <v>135</v>
      </c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</row>
    <row r="110" spans="1:67" ht="24.95" customHeight="1" x14ac:dyDescent="0.25">
      <c r="A110" s="188"/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</row>
  </sheetData>
  <mergeCells count="25">
    <mergeCell ref="A109:T110"/>
    <mergeCell ref="A106:T106"/>
    <mergeCell ref="AV8:AX8"/>
    <mergeCell ref="AY8:BA8"/>
    <mergeCell ref="AI8:AK8"/>
    <mergeCell ref="AL8:AN8"/>
    <mergeCell ref="AO8:AQ8"/>
    <mergeCell ref="AR8:AT8"/>
    <mergeCell ref="A107:T108"/>
    <mergeCell ref="C7:T7"/>
    <mergeCell ref="V7:AA8"/>
    <mergeCell ref="AC7:AT7"/>
    <mergeCell ref="AV7:BM7"/>
    <mergeCell ref="C8:E8"/>
    <mergeCell ref="F8:H8"/>
    <mergeCell ref="I8:K8"/>
    <mergeCell ref="L8:N8"/>
    <mergeCell ref="O8:Q8"/>
    <mergeCell ref="R8:T8"/>
    <mergeCell ref="BB8:BD8"/>
    <mergeCell ref="BE8:BG8"/>
    <mergeCell ref="BH8:BJ8"/>
    <mergeCell ref="BK8:BM8"/>
    <mergeCell ref="AC8:AE8"/>
    <mergeCell ref="AF8:AH8"/>
  </mergeCells>
  <pageMargins left="0.70866141732283472" right="0.70866141732283472" top="0.74803149606299213" bottom="0.74803149606299213" header="0.31496062992125984" footer="0.31496062992125984"/>
  <pageSetup paperSize="8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28" customWidth="1"/>
    <col min="4" max="4" width="11.28515625" style="36" customWidth="1"/>
    <col min="5" max="12" width="9.140625" style="28"/>
    <col min="13" max="19" width="11.28515625" style="28" customWidth="1"/>
    <col min="20" max="16384" width="9.140625" style="28"/>
  </cols>
  <sheetData>
    <row r="1" spans="1:3" x14ac:dyDescent="0.25">
      <c r="A1" s="3" t="s">
        <v>127</v>
      </c>
    </row>
    <row r="2" spans="1:3" x14ac:dyDescent="0.25">
      <c r="A2" s="3"/>
    </row>
    <row r="3" spans="1:3" x14ac:dyDescent="0.25">
      <c r="A3" s="34" t="s">
        <v>160</v>
      </c>
    </row>
    <row r="4" spans="1:3" x14ac:dyDescent="0.25">
      <c r="A4" s="34"/>
    </row>
    <row r="5" spans="1:3" x14ac:dyDescent="0.25">
      <c r="A5" s="1" t="s">
        <v>165</v>
      </c>
    </row>
    <row r="7" spans="1:3" x14ac:dyDescent="0.25">
      <c r="B7" s="191" t="s">
        <v>48</v>
      </c>
      <c r="C7" s="191"/>
    </row>
    <row r="8" spans="1:3" x14ac:dyDescent="0.25">
      <c r="B8" s="192">
        <v>2020</v>
      </c>
      <c r="C8" s="193"/>
    </row>
    <row r="9" spans="1:3" x14ac:dyDescent="0.25">
      <c r="B9" s="37" t="s">
        <v>49</v>
      </c>
      <c r="C9" s="37" t="s">
        <v>50</v>
      </c>
    </row>
    <row r="10" spans="1:3" x14ac:dyDescent="0.25">
      <c r="A10" s="11">
        <v>43891</v>
      </c>
      <c r="B10" s="16">
        <v>259</v>
      </c>
      <c r="C10" s="12">
        <f>+B10</f>
        <v>259</v>
      </c>
    </row>
    <row r="11" spans="1:3" x14ac:dyDescent="0.25">
      <c r="A11" s="11">
        <v>43892</v>
      </c>
      <c r="B11" s="16">
        <v>2581</v>
      </c>
      <c r="C11" s="12">
        <f t="shared" ref="C11:C75" si="0">+C10+B11</f>
        <v>2840</v>
      </c>
    </row>
    <row r="12" spans="1:3" x14ac:dyDescent="0.25">
      <c r="A12" s="11">
        <v>43893</v>
      </c>
      <c r="B12" s="16">
        <v>1429</v>
      </c>
      <c r="C12" s="12">
        <f t="shared" si="0"/>
        <v>4269</v>
      </c>
    </row>
    <row r="13" spans="1:3" x14ac:dyDescent="0.25">
      <c r="A13" s="11">
        <v>43894</v>
      </c>
      <c r="B13" s="16">
        <v>1142</v>
      </c>
      <c r="C13" s="12">
        <f t="shared" si="0"/>
        <v>5411</v>
      </c>
    </row>
    <row r="14" spans="1:3" x14ac:dyDescent="0.25">
      <c r="A14" s="11">
        <v>43895</v>
      </c>
      <c r="B14" s="16">
        <v>1187</v>
      </c>
      <c r="C14" s="12">
        <f t="shared" si="0"/>
        <v>6598</v>
      </c>
    </row>
    <row r="15" spans="1:3" x14ac:dyDescent="0.25">
      <c r="A15" s="11">
        <v>43896</v>
      </c>
      <c r="B15" s="16">
        <v>1163</v>
      </c>
      <c r="C15" s="12">
        <f t="shared" si="0"/>
        <v>7761</v>
      </c>
    </row>
    <row r="16" spans="1:3" x14ac:dyDescent="0.25">
      <c r="A16" s="11">
        <v>43897</v>
      </c>
      <c r="B16" s="16">
        <v>123</v>
      </c>
      <c r="C16" s="12">
        <f t="shared" si="0"/>
        <v>7884</v>
      </c>
    </row>
    <row r="17" spans="1:3" x14ac:dyDescent="0.25">
      <c r="A17" s="11">
        <v>43898</v>
      </c>
      <c r="B17" s="16">
        <v>94</v>
      </c>
      <c r="C17" s="12">
        <f t="shared" si="0"/>
        <v>7978</v>
      </c>
    </row>
    <row r="18" spans="1:3" x14ac:dyDescent="0.25">
      <c r="A18" s="11">
        <v>43899</v>
      </c>
      <c r="B18" s="16">
        <v>1367</v>
      </c>
      <c r="C18" s="12">
        <f t="shared" si="0"/>
        <v>9345</v>
      </c>
    </row>
    <row r="19" spans="1:3" x14ac:dyDescent="0.25">
      <c r="A19" s="11">
        <v>43900</v>
      </c>
      <c r="B19" s="16">
        <v>1064</v>
      </c>
      <c r="C19" s="12">
        <f t="shared" si="0"/>
        <v>10409</v>
      </c>
    </row>
    <row r="20" spans="1:3" x14ac:dyDescent="0.25">
      <c r="A20" s="11">
        <v>43901</v>
      </c>
      <c r="B20" s="16">
        <v>960</v>
      </c>
      <c r="C20" s="12">
        <f t="shared" si="0"/>
        <v>11369</v>
      </c>
    </row>
    <row r="21" spans="1:3" x14ac:dyDescent="0.25">
      <c r="A21" s="11">
        <v>43902</v>
      </c>
      <c r="B21" s="16">
        <v>919</v>
      </c>
      <c r="C21" s="12">
        <f t="shared" si="0"/>
        <v>12288</v>
      </c>
    </row>
    <row r="22" spans="1:3" x14ac:dyDescent="0.25">
      <c r="A22" s="11">
        <v>43903</v>
      </c>
      <c r="B22" s="16">
        <v>1019</v>
      </c>
      <c r="C22" s="12">
        <f t="shared" si="0"/>
        <v>13307</v>
      </c>
    </row>
    <row r="23" spans="1:3" x14ac:dyDescent="0.25">
      <c r="A23" s="11">
        <v>43904</v>
      </c>
      <c r="B23" s="16">
        <v>134</v>
      </c>
      <c r="C23" s="12">
        <f t="shared" si="0"/>
        <v>13441</v>
      </c>
    </row>
    <row r="24" spans="1:3" x14ac:dyDescent="0.25">
      <c r="A24" s="11">
        <v>43905</v>
      </c>
      <c r="B24" s="16">
        <v>80</v>
      </c>
      <c r="C24" s="12">
        <f t="shared" si="0"/>
        <v>13521</v>
      </c>
    </row>
    <row r="25" spans="1:3" x14ac:dyDescent="0.25">
      <c r="A25" s="11">
        <v>43906</v>
      </c>
      <c r="B25" s="16">
        <v>1718</v>
      </c>
      <c r="C25" s="12">
        <f t="shared" si="0"/>
        <v>15239</v>
      </c>
    </row>
    <row r="26" spans="1:3" x14ac:dyDescent="0.25">
      <c r="A26" s="11">
        <v>43907</v>
      </c>
      <c r="B26" s="16">
        <v>1891</v>
      </c>
      <c r="C26" s="12">
        <f t="shared" si="0"/>
        <v>17130</v>
      </c>
    </row>
    <row r="27" spans="1:3" x14ac:dyDescent="0.25">
      <c r="A27" s="11">
        <v>43908</v>
      </c>
      <c r="B27" s="16">
        <v>2359</v>
      </c>
      <c r="C27" s="12">
        <f t="shared" si="0"/>
        <v>19489</v>
      </c>
    </row>
    <row r="28" spans="1:3" x14ac:dyDescent="0.25">
      <c r="A28" s="11">
        <v>43909</v>
      </c>
      <c r="B28" s="16">
        <v>2530</v>
      </c>
      <c r="C28" s="12">
        <f t="shared" si="0"/>
        <v>22019</v>
      </c>
    </row>
    <row r="29" spans="1:3" x14ac:dyDescent="0.25">
      <c r="A29" s="11">
        <v>43910</v>
      </c>
      <c r="B29" s="16">
        <v>2548</v>
      </c>
      <c r="C29" s="12">
        <f t="shared" si="0"/>
        <v>24567</v>
      </c>
    </row>
    <row r="30" spans="1:3" x14ac:dyDescent="0.25">
      <c r="A30" s="11">
        <v>43911</v>
      </c>
      <c r="B30" s="16">
        <v>292</v>
      </c>
      <c r="C30" s="12">
        <f t="shared" si="0"/>
        <v>24859</v>
      </c>
    </row>
    <row r="31" spans="1:3" x14ac:dyDescent="0.25">
      <c r="A31" s="11">
        <v>43912</v>
      </c>
      <c r="B31" s="16">
        <v>144</v>
      </c>
      <c r="C31" s="12">
        <f t="shared" si="0"/>
        <v>25003</v>
      </c>
    </row>
    <row r="32" spans="1:3" x14ac:dyDescent="0.25">
      <c r="A32" s="11">
        <v>43913</v>
      </c>
      <c r="B32" s="16">
        <v>3248</v>
      </c>
      <c r="C32" s="12">
        <f t="shared" si="0"/>
        <v>28251</v>
      </c>
    </row>
    <row r="33" spans="1:3" x14ac:dyDescent="0.25">
      <c r="A33" s="11">
        <v>43914</v>
      </c>
      <c r="B33" s="16">
        <v>2899</v>
      </c>
      <c r="C33" s="12">
        <f t="shared" si="0"/>
        <v>31150</v>
      </c>
    </row>
    <row r="34" spans="1:3" x14ac:dyDescent="0.25">
      <c r="A34" s="11">
        <v>43915</v>
      </c>
      <c r="B34" s="16">
        <v>2999</v>
      </c>
      <c r="C34" s="12">
        <f t="shared" si="0"/>
        <v>34149</v>
      </c>
    </row>
    <row r="35" spans="1:3" x14ac:dyDescent="0.25">
      <c r="A35" s="11">
        <v>43916</v>
      </c>
      <c r="B35" s="16">
        <v>2704</v>
      </c>
      <c r="C35" s="12">
        <f t="shared" si="0"/>
        <v>36853</v>
      </c>
    </row>
    <row r="36" spans="1:3" x14ac:dyDescent="0.25">
      <c r="A36" s="11">
        <v>43917</v>
      </c>
      <c r="B36" s="16">
        <v>2750</v>
      </c>
      <c r="C36" s="12">
        <f t="shared" si="0"/>
        <v>39603</v>
      </c>
    </row>
    <row r="37" spans="1:3" x14ac:dyDescent="0.25">
      <c r="A37" s="11">
        <v>43918</v>
      </c>
      <c r="B37" s="16">
        <v>311</v>
      </c>
      <c r="C37" s="12">
        <f t="shared" si="0"/>
        <v>39914</v>
      </c>
    </row>
    <row r="38" spans="1:3" x14ac:dyDescent="0.25">
      <c r="A38" s="11">
        <v>43919</v>
      </c>
      <c r="B38" s="6">
        <v>134</v>
      </c>
      <c r="C38" s="12">
        <f t="shared" si="0"/>
        <v>40048</v>
      </c>
    </row>
    <row r="39" spans="1:3" x14ac:dyDescent="0.25">
      <c r="A39" s="11">
        <v>43920</v>
      </c>
      <c r="B39" s="16">
        <v>2722</v>
      </c>
      <c r="C39" s="12">
        <f t="shared" si="0"/>
        <v>42770</v>
      </c>
    </row>
    <row r="40" spans="1:3" x14ac:dyDescent="0.25">
      <c r="A40" s="11">
        <v>43921</v>
      </c>
      <c r="B40" s="16">
        <v>1850</v>
      </c>
      <c r="C40" s="12">
        <f t="shared" si="0"/>
        <v>44620</v>
      </c>
    </row>
    <row r="41" spans="1:3" x14ac:dyDescent="0.25">
      <c r="A41" s="11">
        <v>43922</v>
      </c>
      <c r="B41" s="16">
        <v>6518</v>
      </c>
      <c r="C41" s="12">
        <f t="shared" si="0"/>
        <v>51138</v>
      </c>
    </row>
    <row r="42" spans="1:3" x14ac:dyDescent="0.25">
      <c r="A42" s="11">
        <v>43923</v>
      </c>
      <c r="B42" s="16">
        <v>4055</v>
      </c>
      <c r="C42" s="12">
        <f t="shared" si="0"/>
        <v>55193</v>
      </c>
    </row>
    <row r="43" spans="1:3" x14ac:dyDescent="0.25">
      <c r="A43" s="11">
        <v>43924</v>
      </c>
      <c r="B43" s="16">
        <v>3556</v>
      </c>
      <c r="C43" s="12">
        <f t="shared" si="0"/>
        <v>58749</v>
      </c>
    </row>
    <row r="44" spans="1:3" x14ac:dyDescent="0.25">
      <c r="A44" s="11">
        <v>43925</v>
      </c>
      <c r="B44" s="16">
        <v>463</v>
      </c>
      <c r="C44" s="12">
        <f t="shared" si="0"/>
        <v>59212</v>
      </c>
    </row>
    <row r="45" spans="1:3" x14ac:dyDescent="0.25">
      <c r="A45" s="11">
        <v>43926</v>
      </c>
      <c r="B45" s="16">
        <v>226</v>
      </c>
      <c r="C45" s="12">
        <f t="shared" si="0"/>
        <v>59438</v>
      </c>
    </row>
    <row r="46" spans="1:3" x14ac:dyDescent="0.25">
      <c r="A46" s="11">
        <v>43927</v>
      </c>
      <c r="B46" s="16">
        <v>4053</v>
      </c>
      <c r="C46" s="12">
        <f t="shared" si="0"/>
        <v>63491</v>
      </c>
    </row>
    <row r="47" spans="1:3" x14ac:dyDescent="0.25">
      <c r="A47" s="11">
        <v>43928</v>
      </c>
      <c r="B47" s="16">
        <v>3325</v>
      </c>
      <c r="C47" s="12">
        <f t="shared" si="0"/>
        <v>66816</v>
      </c>
    </row>
    <row r="48" spans="1:3" x14ac:dyDescent="0.25">
      <c r="A48" s="11">
        <v>43929</v>
      </c>
      <c r="B48" s="16">
        <v>3226</v>
      </c>
      <c r="C48" s="12">
        <f t="shared" si="0"/>
        <v>70042</v>
      </c>
    </row>
    <row r="49" spans="1:3" x14ac:dyDescent="0.25">
      <c r="A49" s="11">
        <v>43930</v>
      </c>
      <c r="B49" s="16">
        <v>2143</v>
      </c>
      <c r="C49" s="12">
        <f t="shared" si="0"/>
        <v>72185</v>
      </c>
    </row>
    <row r="50" spans="1:3" x14ac:dyDescent="0.25">
      <c r="A50" s="11">
        <v>43931</v>
      </c>
      <c r="B50" s="16">
        <v>513</v>
      </c>
      <c r="C50" s="12">
        <f t="shared" si="0"/>
        <v>72698</v>
      </c>
    </row>
    <row r="51" spans="1:3" x14ac:dyDescent="0.25">
      <c r="A51" s="11">
        <v>43932</v>
      </c>
      <c r="B51" s="16">
        <v>211</v>
      </c>
      <c r="C51" s="12">
        <f t="shared" si="0"/>
        <v>72909</v>
      </c>
    </row>
    <row r="52" spans="1:3" x14ac:dyDescent="0.25">
      <c r="A52" s="11">
        <v>43933</v>
      </c>
      <c r="B52" s="16">
        <v>131</v>
      </c>
      <c r="C52" s="12">
        <f t="shared" si="0"/>
        <v>73040</v>
      </c>
    </row>
    <row r="53" spans="1:3" x14ac:dyDescent="0.25">
      <c r="A53" s="11">
        <v>43934</v>
      </c>
      <c r="B53" s="16">
        <v>1956</v>
      </c>
      <c r="C53" s="12">
        <f t="shared" si="0"/>
        <v>74996</v>
      </c>
    </row>
    <row r="54" spans="1:3" x14ac:dyDescent="0.25">
      <c r="A54" s="11">
        <v>43935</v>
      </c>
      <c r="B54" s="16">
        <v>2927</v>
      </c>
      <c r="C54" s="12">
        <f t="shared" si="0"/>
        <v>77923</v>
      </c>
    </row>
    <row r="55" spans="1:3" x14ac:dyDescent="0.25">
      <c r="A55" s="11">
        <v>43936</v>
      </c>
      <c r="B55" s="16">
        <v>2596</v>
      </c>
      <c r="C55" s="12">
        <f t="shared" si="0"/>
        <v>80519</v>
      </c>
    </row>
    <row r="56" spans="1:3" x14ac:dyDescent="0.25">
      <c r="A56" s="11">
        <v>43937</v>
      </c>
      <c r="B56" s="16">
        <v>2641</v>
      </c>
      <c r="C56" s="12">
        <f t="shared" si="0"/>
        <v>83160</v>
      </c>
    </row>
    <row r="57" spans="1:3" x14ac:dyDescent="0.25">
      <c r="A57" s="11">
        <v>43938</v>
      </c>
      <c r="B57" s="16">
        <v>2358</v>
      </c>
      <c r="C57" s="12">
        <f t="shared" si="0"/>
        <v>85518</v>
      </c>
    </row>
    <row r="58" spans="1:3" x14ac:dyDescent="0.25">
      <c r="A58" s="11">
        <v>43939</v>
      </c>
      <c r="B58" s="48">
        <v>345</v>
      </c>
      <c r="C58" s="12">
        <f t="shared" si="0"/>
        <v>85863</v>
      </c>
    </row>
    <row r="59" spans="1:3" x14ac:dyDescent="0.25">
      <c r="A59" s="11">
        <v>43940</v>
      </c>
      <c r="B59" s="48">
        <v>187</v>
      </c>
      <c r="C59" s="12">
        <f t="shared" si="0"/>
        <v>86050</v>
      </c>
    </row>
    <row r="60" spans="1:3" x14ac:dyDescent="0.25">
      <c r="A60" s="11">
        <v>43941</v>
      </c>
      <c r="B60" s="6">
        <v>2623</v>
      </c>
      <c r="C60" s="12">
        <f t="shared" si="0"/>
        <v>88673</v>
      </c>
    </row>
    <row r="61" spans="1:3" x14ac:dyDescent="0.25">
      <c r="A61" s="11">
        <v>43942</v>
      </c>
      <c r="B61" s="6">
        <v>2078</v>
      </c>
      <c r="C61" s="12">
        <f t="shared" si="0"/>
        <v>90751</v>
      </c>
    </row>
    <row r="62" spans="1:3" x14ac:dyDescent="0.25">
      <c r="A62" s="11">
        <v>43943</v>
      </c>
      <c r="B62" s="6">
        <v>1944</v>
      </c>
      <c r="C62" s="12">
        <f t="shared" si="0"/>
        <v>92695</v>
      </c>
    </row>
    <row r="63" spans="1:3" x14ac:dyDescent="0.25">
      <c r="A63" s="11">
        <v>43944</v>
      </c>
      <c r="B63" s="6">
        <v>1639</v>
      </c>
      <c r="C63" s="12">
        <f t="shared" si="0"/>
        <v>94334</v>
      </c>
    </row>
    <row r="64" spans="1:3" x14ac:dyDescent="0.25">
      <c r="A64" s="11">
        <v>43945</v>
      </c>
      <c r="B64" s="6">
        <v>1383</v>
      </c>
      <c r="C64" s="12">
        <f t="shared" si="0"/>
        <v>95717</v>
      </c>
    </row>
    <row r="65" spans="1:3" x14ac:dyDescent="0.25">
      <c r="A65" s="11">
        <v>43946</v>
      </c>
      <c r="B65" s="6">
        <v>253</v>
      </c>
      <c r="C65" s="12">
        <f t="shared" si="0"/>
        <v>95970</v>
      </c>
    </row>
    <row r="66" spans="1:3" x14ac:dyDescent="0.25">
      <c r="A66" s="11">
        <v>43947</v>
      </c>
      <c r="B66" s="6">
        <v>158</v>
      </c>
      <c r="C66" s="12">
        <f t="shared" si="0"/>
        <v>96128</v>
      </c>
    </row>
    <row r="67" spans="1:3" x14ac:dyDescent="0.25">
      <c r="A67" s="11">
        <v>43948</v>
      </c>
      <c r="B67" s="6">
        <v>1971</v>
      </c>
      <c r="C67" s="12">
        <f t="shared" si="0"/>
        <v>98099</v>
      </c>
    </row>
    <row r="68" spans="1:3" x14ac:dyDescent="0.25">
      <c r="A68" s="11">
        <v>43949</v>
      </c>
      <c r="B68" s="6">
        <v>1380</v>
      </c>
      <c r="C68" s="12">
        <f t="shared" si="0"/>
        <v>99479</v>
      </c>
    </row>
    <row r="69" spans="1:3" x14ac:dyDescent="0.25">
      <c r="A69" s="11">
        <v>43950</v>
      </c>
      <c r="B69" s="6">
        <v>1335</v>
      </c>
      <c r="C69" s="12">
        <f t="shared" si="0"/>
        <v>100814</v>
      </c>
    </row>
    <row r="70" spans="1:3" x14ac:dyDescent="0.25">
      <c r="A70" s="11">
        <v>43951</v>
      </c>
      <c r="B70" s="6">
        <v>964</v>
      </c>
      <c r="C70" s="12">
        <f t="shared" si="0"/>
        <v>101778</v>
      </c>
    </row>
    <row r="71" spans="1:3" x14ac:dyDescent="0.25">
      <c r="A71" s="11">
        <v>43952</v>
      </c>
      <c r="B71" s="6">
        <v>989</v>
      </c>
      <c r="C71" s="12">
        <f t="shared" si="0"/>
        <v>102767</v>
      </c>
    </row>
    <row r="72" spans="1:3" x14ac:dyDescent="0.25">
      <c r="A72" s="11">
        <v>43953</v>
      </c>
      <c r="B72" s="6">
        <v>284</v>
      </c>
      <c r="C72" s="12">
        <f t="shared" si="0"/>
        <v>103051</v>
      </c>
    </row>
    <row r="73" spans="1:3" x14ac:dyDescent="0.25">
      <c r="A73" s="11">
        <v>43954</v>
      </c>
      <c r="B73" s="6">
        <v>176</v>
      </c>
      <c r="C73" s="12">
        <f t="shared" si="0"/>
        <v>103227</v>
      </c>
    </row>
    <row r="74" spans="1:3" x14ac:dyDescent="0.25">
      <c r="A74" s="11">
        <v>43955</v>
      </c>
      <c r="B74" s="6">
        <v>3732</v>
      </c>
      <c r="C74" s="12">
        <f t="shared" si="0"/>
        <v>106959</v>
      </c>
    </row>
    <row r="75" spans="1:3" x14ac:dyDescent="0.25">
      <c r="A75" s="11">
        <v>43956</v>
      </c>
      <c r="B75" s="6">
        <v>2268</v>
      </c>
      <c r="C75" s="12">
        <f t="shared" si="0"/>
        <v>109227</v>
      </c>
    </row>
    <row r="76" spans="1:3" x14ac:dyDescent="0.25">
      <c r="A76" s="11">
        <v>43957</v>
      </c>
      <c r="B76" s="6">
        <v>2069</v>
      </c>
      <c r="C76" s="12">
        <f t="shared" ref="C76:C103" si="1">+C75+B76</f>
        <v>111296</v>
      </c>
    </row>
    <row r="77" spans="1:3" x14ac:dyDescent="0.25">
      <c r="A77" s="11">
        <v>43958</v>
      </c>
      <c r="B77" s="6">
        <v>1992</v>
      </c>
      <c r="C77" s="12">
        <f t="shared" si="1"/>
        <v>113288</v>
      </c>
    </row>
    <row r="78" spans="1:3" x14ac:dyDescent="0.25">
      <c r="A78" s="11">
        <v>43959</v>
      </c>
      <c r="B78" s="6">
        <v>1702</v>
      </c>
      <c r="C78" s="12">
        <f t="shared" si="1"/>
        <v>114990</v>
      </c>
    </row>
    <row r="79" spans="1:3" x14ac:dyDescent="0.25">
      <c r="A79" s="11">
        <v>43960</v>
      </c>
      <c r="B79" s="6">
        <v>191</v>
      </c>
      <c r="C79" s="12">
        <f t="shared" si="1"/>
        <v>115181</v>
      </c>
    </row>
    <row r="80" spans="1:3" x14ac:dyDescent="0.25">
      <c r="A80" s="11">
        <v>43961</v>
      </c>
      <c r="B80" s="6">
        <v>124</v>
      </c>
      <c r="C80" s="12">
        <f t="shared" si="1"/>
        <v>115305</v>
      </c>
    </row>
    <row r="81" spans="1:3" x14ac:dyDescent="0.25">
      <c r="A81" s="11">
        <v>43962</v>
      </c>
      <c r="B81" s="6">
        <v>1964</v>
      </c>
      <c r="C81" s="12">
        <f t="shared" si="1"/>
        <v>117269</v>
      </c>
    </row>
    <row r="82" spans="1:3" x14ac:dyDescent="0.25">
      <c r="A82" s="11">
        <v>43963</v>
      </c>
      <c r="B82" s="6">
        <v>1608</v>
      </c>
      <c r="C82" s="12">
        <f t="shared" si="1"/>
        <v>118877</v>
      </c>
    </row>
    <row r="83" spans="1:3" x14ac:dyDescent="0.25">
      <c r="A83" s="11">
        <v>43964</v>
      </c>
      <c r="B83" s="6">
        <v>1470</v>
      </c>
      <c r="C83" s="12">
        <f t="shared" si="1"/>
        <v>120347</v>
      </c>
    </row>
    <row r="84" spans="1:3" x14ac:dyDescent="0.25">
      <c r="A84" s="11">
        <v>43965</v>
      </c>
      <c r="B84" s="6">
        <v>1251</v>
      </c>
      <c r="C84" s="12">
        <f t="shared" si="1"/>
        <v>121598</v>
      </c>
    </row>
    <row r="85" spans="1:3" x14ac:dyDescent="0.25">
      <c r="A85" s="11">
        <v>43966</v>
      </c>
      <c r="B85" s="6">
        <v>1232</v>
      </c>
      <c r="C85" s="12">
        <f t="shared" si="1"/>
        <v>122830</v>
      </c>
    </row>
    <row r="86" spans="1:3" x14ac:dyDescent="0.25">
      <c r="A86" s="11">
        <v>43967</v>
      </c>
      <c r="B86" s="6">
        <v>148</v>
      </c>
      <c r="C86" s="12">
        <f t="shared" si="1"/>
        <v>122978</v>
      </c>
    </row>
    <row r="87" spans="1:3" x14ac:dyDescent="0.25">
      <c r="A87" s="11">
        <v>43968</v>
      </c>
      <c r="B87" s="6">
        <v>98</v>
      </c>
      <c r="C87" s="12">
        <f t="shared" si="1"/>
        <v>123076</v>
      </c>
    </row>
    <row r="88" spans="1:3" x14ac:dyDescent="0.25">
      <c r="A88" s="11">
        <v>43969</v>
      </c>
      <c r="B88" s="6">
        <v>1521</v>
      </c>
      <c r="C88" s="12">
        <f t="shared" si="1"/>
        <v>124597</v>
      </c>
    </row>
    <row r="89" spans="1:3" x14ac:dyDescent="0.25">
      <c r="A89" s="11">
        <v>43970</v>
      </c>
      <c r="B89" s="6">
        <v>1219</v>
      </c>
      <c r="C89" s="12">
        <f t="shared" si="1"/>
        <v>125816</v>
      </c>
    </row>
    <row r="90" spans="1:3" x14ac:dyDescent="0.25">
      <c r="A90" s="11">
        <v>43971</v>
      </c>
      <c r="B90" s="6">
        <v>1163</v>
      </c>
      <c r="C90" s="12">
        <f t="shared" si="1"/>
        <v>126979</v>
      </c>
    </row>
    <row r="91" spans="1:3" x14ac:dyDescent="0.25">
      <c r="A91" s="11">
        <v>43972</v>
      </c>
      <c r="B91" s="6">
        <v>953</v>
      </c>
      <c r="C91" s="12">
        <f t="shared" si="1"/>
        <v>127932</v>
      </c>
    </row>
    <row r="92" spans="1:3" x14ac:dyDescent="0.25">
      <c r="A92" s="11">
        <v>43973</v>
      </c>
      <c r="B92" s="6">
        <v>919</v>
      </c>
      <c r="C92" s="12">
        <f t="shared" si="1"/>
        <v>128851</v>
      </c>
    </row>
    <row r="93" spans="1:3" x14ac:dyDescent="0.25">
      <c r="A93" s="11">
        <v>43974</v>
      </c>
      <c r="B93" s="6">
        <v>70</v>
      </c>
      <c r="C93" s="12">
        <f t="shared" si="1"/>
        <v>128921</v>
      </c>
    </row>
    <row r="94" spans="1:3" x14ac:dyDescent="0.25">
      <c r="A94" s="11">
        <v>43975</v>
      </c>
      <c r="B94" s="6">
        <v>59</v>
      </c>
      <c r="C94" s="12">
        <f t="shared" si="1"/>
        <v>128980</v>
      </c>
    </row>
    <row r="95" spans="1:3" x14ac:dyDescent="0.25">
      <c r="A95" s="11">
        <v>43976</v>
      </c>
      <c r="B95" s="6">
        <v>1141</v>
      </c>
      <c r="C95" s="12">
        <f t="shared" si="1"/>
        <v>130121</v>
      </c>
    </row>
    <row r="96" spans="1:3" x14ac:dyDescent="0.25">
      <c r="A96" s="11">
        <v>43977</v>
      </c>
      <c r="B96" s="6">
        <v>874</v>
      </c>
      <c r="C96" s="12">
        <f t="shared" si="1"/>
        <v>130995</v>
      </c>
    </row>
    <row r="97" spans="1:3" x14ac:dyDescent="0.25">
      <c r="A97" s="11">
        <v>43978</v>
      </c>
      <c r="B97" s="83">
        <v>774</v>
      </c>
      <c r="C97" s="12">
        <f t="shared" si="1"/>
        <v>131769</v>
      </c>
    </row>
    <row r="98" spans="1:3" x14ac:dyDescent="0.25">
      <c r="A98" s="11">
        <v>43979</v>
      </c>
      <c r="B98" s="83">
        <v>695</v>
      </c>
      <c r="C98" s="12">
        <f t="shared" si="1"/>
        <v>132464</v>
      </c>
    </row>
    <row r="99" spans="1:3" x14ac:dyDescent="0.25">
      <c r="A99" s="11">
        <v>43980</v>
      </c>
      <c r="B99" s="83">
        <v>443</v>
      </c>
      <c r="C99" s="12">
        <f t="shared" si="1"/>
        <v>132907</v>
      </c>
    </row>
    <row r="100" spans="1:3" x14ac:dyDescent="0.25">
      <c r="A100" s="11">
        <v>43981</v>
      </c>
      <c r="B100" s="83">
        <v>47</v>
      </c>
      <c r="C100" s="12">
        <f t="shared" si="1"/>
        <v>132954</v>
      </c>
    </row>
    <row r="101" spans="1:3" x14ac:dyDescent="0.25">
      <c r="A101" s="11">
        <v>43982</v>
      </c>
      <c r="B101" s="83">
        <v>16</v>
      </c>
      <c r="C101" s="12">
        <f t="shared" si="1"/>
        <v>132970</v>
      </c>
    </row>
    <row r="102" spans="1:3" x14ac:dyDescent="0.25">
      <c r="A102" s="11">
        <v>43983</v>
      </c>
      <c r="B102" s="83">
        <v>866</v>
      </c>
      <c r="C102" s="12">
        <f t="shared" si="1"/>
        <v>133836</v>
      </c>
    </row>
    <row r="103" spans="1:3" x14ac:dyDescent="0.25">
      <c r="A103" s="11">
        <v>43984</v>
      </c>
      <c r="B103" s="83">
        <v>4</v>
      </c>
      <c r="C103" s="27">
        <f t="shared" si="1"/>
        <v>133840</v>
      </c>
    </row>
    <row r="107" spans="1:3" x14ac:dyDescent="0.25">
      <c r="A107" s="3" t="s">
        <v>127</v>
      </c>
    </row>
    <row r="108" spans="1:3" x14ac:dyDescent="0.25">
      <c r="A108" s="34" t="s">
        <v>292</v>
      </c>
    </row>
    <row r="110" spans="1:3" x14ac:dyDescent="0.25">
      <c r="A110" s="190" t="s">
        <v>7</v>
      </c>
      <c r="B110" s="190"/>
      <c r="C110" s="113">
        <v>9212</v>
      </c>
    </row>
    <row r="111" spans="1:3" x14ac:dyDescent="0.25">
      <c r="A111" s="190" t="s">
        <v>33</v>
      </c>
      <c r="B111" s="190"/>
      <c r="C111" s="113">
        <v>2191</v>
      </c>
    </row>
    <row r="112" spans="1:3" x14ac:dyDescent="0.25">
      <c r="A112" s="190" t="s">
        <v>30</v>
      </c>
      <c r="B112" s="190"/>
      <c r="C112" s="113">
        <v>10330</v>
      </c>
    </row>
    <row r="113" spans="1:3" x14ac:dyDescent="0.25">
      <c r="A113" s="190" t="s">
        <v>23</v>
      </c>
      <c r="B113" s="190"/>
      <c r="C113" s="113">
        <v>726</v>
      </c>
    </row>
    <row r="114" spans="1:3" x14ac:dyDescent="0.25">
      <c r="A114" s="190" t="s">
        <v>35</v>
      </c>
      <c r="B114" s="190"/>
      <c r="C114" s="113">
        <v>1614</v>
      </c>
    </row>
    <row r="115" spans="1:3" x14ac:dyDescent="0.25">
      <c r="A115" s="190" t="s">
        <v>20</v>
      </c>
      <c r="B115" s="190"/>
      <c r="C115" s="113">
        <v>4711</v>
      </c>
    </row>
    <row r="116" spans="1:3" x14ac:dyDescent="0.25">
      <c r="A116" s="190" t="s">
        <v>32</v>
      </c>
      <c r="B116" s="190"/>
      <c r="C116" s="113">
        <v>1926</v>
      </c>
    </row>
    <row r="117" spans="1:3" x14ac:dyDescent="0.25">
      <c r="A117" s="190" t="s">
        <v>24</v>
      </c>
      <c r="B117" s="190"/>
      <c r="C117" s="113">
        <v>11226</v>
      </c>
    </row>
    <row r="118" spans="1:3" x14ac:dyDescent="0.25">
      <c r="A118" s="190" t="s">
        <v>36</v>
      </c>
      <c r="B118" s="190"/>
      <c r="C118" s="113">
        <v>855</v>
      </c>
    </row>
    <row r="119" spans="1:3" x14ac:dyDescent="0.25">
      <c r="A119" s="190" t="s">
        <v>31</v>
      </c>
      <c r="B119" s="190"/>
      <c r="C119" s="113">
        <v>5995</v>
      </c>
    </row>
    <row r="120" spans="1:3" x14ac:dyDescent="0.25">
      <c r="A120" s="190" t="s">
        <v>6</v>
      </c>
      <c r="B120" s="190"/>
      <c r="C120" s="113">
        <v>27407</v>
      </c>
    </row>
    <row r="121" spans="1:3" x14ac:dyDescent="0.25">
      <c r="A121" s="190" t="s">
        <v>27</v>
      </c>
      <c r="B121" s="190"/>
      <c r="C121" s="113">
        <v>1447</v>
      </c>
    </row>
    <row r="122" spans="1:3" x14ac:dyDescent="0.25">
      <c r="A122" s="190" t="s">
        <v>5</v>
      </c>
      <c r="B122" s="190"/>
      <c r="C122" s="113">
        <v>25879</v>
      </c>
    </row>
    <row r="123" spans="1:3" x14ac:dyDescent="0.25">
      <c r="A123" s="190" t="s">
        <v>34</v>
      </c>
      <c r="B123" s="190"/>
      <c r="C123" s="113">
        <v>5117</v>
      </c>
    </row>
    <row r="124" spans="1:3" x14ac:dyDescent="0.25">
      <c r="A124" s="190" t="s">
        <v>8</v>
      </c>
      <c r="B124" s="190"/>
      <c r="C124" s="113">
        <v>13130</v>
      </c>
    </row>
    <row r="125" spans="1:3" x14ac:dyDescent="0.25">
      <c r="A125" s="190" t="s">
        <v>291</v>
      </c>
      <c r="B125" s="190"/>
      <c r="C125" s="113">
        <v>4049</v>
      </c>
    </row>
    <row r="126" spans="1:3" x14ac:dyDescent="0.25">
      <c r="A126" s="190" t="s">
        <v>25</v>
      </c>
      <c r="B126" s="190"/>
      <c r="C126" s="113">
        <v>1074</v>
      </c>
    </row>
    <row r="127" spans="1:3" x14ac:dyDescent="0.25">
      <c r="A127" s="190" t="s">
        <v>29</v>
      </c>
      <c r="B127" s="190"/>
      <c r="C127" s="113">
        <v>3557</v>
      </c>
    </row>
    <row r="128" spans="1:3" x14ac:dyDescent="0.25">
      <c r="A128" s="190" t="s">
        <v>96</v>
      </c>
      <c r="B128" s="190"/>
      <c r="C128" s="113">
        <v>1789</v>
      </c>
    </row>
    <row r="129" spans="1:3" x14ac:dyDescent="0.25">
      <c r="A129" s="190" t="s">
        <v>97</v>
      </c>
      <c r="B129" s="190"/>
      <c r="C129" s="113">
        <v>1605</v>
      </c>
    </row>
    <row r="130" spans="1:3" x14ac:dyDescent="0.25">
      <c r="A130" s="194" t="s">
        <v>2</v>
      </c>
      <c r="B130" s="194"/>
      <c r="C130" s="20">
        <v>133840</v>
      </c>
    </row>
  </sheetData>
  <mergeCells count="23">
    <mergeCell ref="B7:C7"/>
    <mergeCell ref="B8:C8"/>
    <mergeCell ref="A130:B130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8:B128"/>
    <mergeCell ref="A129:B129"/>
    <mergeCell ref="A123:B123"/>
    <mergeCell ref="A124:B124"/>
    <mergeCell ref="A125:B125"/>
    <mergeCell ref="A126:B126"/>
    <mergeCell ref="A127:B12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workbookViewId="0"/>
  </sheetViews>
  <sheetFormatPr defaultRowHeight="15" x14ac:dyDescent="0.25"/>
  <cols>
    <col min="1" max="1" width="15.7109375" customWidth="1"/>
    <col min="2" max="2" width="22.42578125" style="23" customWidth="1"/>
    <col min="3" max="4" width="21.140625" style="28" customWidth="1"/>
  </cols>
  <sheetData>
    <row r="1" spans="1:4" x14ac:dyDescent="0.25">
      <c r="A1" s="3" t="s">
        <v>53</v>
      </c>
    </row>
    <row r="2" spans="1:4" x14ac:dyDescent="0.25">
      <c r="A2" s="28"/>
    </row>
    <row r="3" spans="1:4" x14ac:dyDescent="0.25">
      <c r="A3" s="3" t="s">
        <v>38</v>
      </c>
    </row>
    <row r="4" spans="1:4" x14ac:dyDescent="0.25">
      <c r="A4" s="3"/>
    </row>
    <row r="5" spans="1:4" x14ac:dyDescent="0.25">
      <c r="A5" s="3" t="s">
        <v>157</v>
      </c>
    </row>
    <row r="6" spans="1:4" x14ac:dyDescent="0.25">
      <c r="A6" s="28"/>
    </row>
    <row r="7" spans="1:4" x14ac:dyDescent="0.25">
      <c r="A7" s="1" t="s">
        <v>165</v>
      </c>
    </row>
    <row r="8" spans="1:4" x14ac:dyDescent="0.25">
      <c r="A8" s="28"/>
    </row>
    <row r="9" spans="1:4" x14ac:dyDescent="0.25">
      <c r="A9" s="28"/>
      <c r="B9" s="195" t="s">
        <v>54</v>
      </c>
      <c r="C9" s="196"/>
      <c r="D9" s="197"/>
    </row>
    <row r="10" spans="1:4" x14ac:dyDescent="0.25">
      <c r="A10" s="28"/>
      <c r="B10" s="85" t="s">
        <v>2</v>
      </c>
      <c r="C10" s="24" t="s">
        <v>153</v>
      </c>
      <c r="D10" s="24" t="s">
        <v>154</v>
      </c>
    </row>
    <row r="11" spans="1:4" x14ac:dyDescent="0.25">
      <c r="A11" s="14">
        <v>202003</v>
      </c>
      <c r="B11" s="84">
        <f>+C11+D11</f>
        <v>5594</v>
      </c>
      <c r="C11" s="53">
        <v>3386</v>
      </c>
      <c r="D11" s="53">
        <v>2208</v>
      </c>
    </row>
    <row r="12" spans="1:4" x14ac:dyDescent="0.25">
      <c r="A12" s="14">
        <v>202004</v>
      </c>
      <c r="B12" s="84">
        <f>+C12+D12</f>
        <v>12834</v>
      </c>
      <c r="C12" s="53">
        <v>7735</v>
      </c>
      <c r="D12" s="53">
        <v>5099</v>
      </c>
    </row>
    <row r="13" spans="1:4" x14ac:dyDescent="0.25">
      <c r="A13" s="14">
        <v>202005</v>
      </c>
      <c r="B13" s="84">
        <f>+C13+D13</f>
        <v>21769</v>
      </c>
      <c r="C13" s="53">
        <v>13108</v>
      </c>
      <c r="D13" s="53">
        <v>8661</v>
      </c>
    </row>
    <row r="14" spans="1:4" x14ac:dyDescent="0.25">
      <c r="A14" s="28"/>
    </row>
    <row r="15" spans="1:4" x14ac:dyDescent="0.25">
      <c r="A15" s="54" t="s">
        <v>107</v>
      </c>
      <c r="B15" s="55">
        <f>+C15+D15</f>
        <v>21792</v>
      </c>
      <c r="C15" s="55">
        <v>13123</v>
      </c>
      <c r="D15" s="55">
        <v>8669</v>
      </c>
    </row>
  </sheetData>
  <mergeCells count="1">
    <mergeCell ref="B9:D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showGridLines="0" workbookViewId="0"/>
  </sheetViews>
  <sheetFormatPr defaultRowHeight="15" x14ac:dyDescent="0.25"/>
  <cols>
    <col min="1" max="1" width="17.5703125" style="28" customWidth="1"/>
    <col min="2" max="5" width="20.5703125" style="28" customWidth="1"/>
    <col min="6" max="16384" width="9.140625" style="28"/>
  </cols>
  <sheetData>
    <row r="1" spans="1:5" ht="15.75" customHeight="1" x14ac:dyDescent="0.25">
      <c r="A1" s="3" t="s">
        <v>150</v>
      </c>
      <c r="B1" s="23"/>
      <c r="C1" s="23"/>
      <c r="D1" s="23"/>
      <c r="E1" s="23"/>
    </row>
    <row r="2" spans="1:5" x14ac:dyDescent="0.25">
      <c r="A2" s="67" t="s">
        <v>151</v>
      </c>
    </row>
    <row r="3" spans="1:5" x14ac:dyDescent="0.25">
      <c r="B3" s="23"/>
      <c r="C3" s="23"/>
      <c r="D3" s="23"/>
      <c r="E3" s="23"/>
    </row>
    <row r="4" spans="1:5" x14ac:dyDescent="0.25">
      <c r="A4" s="3" t="s">
        <v>293</v>
      </c>
      <c r="B4" s="23"/>
      <c r="C4" s="23"/>
      <c r="D4" s="23"/>
      <c r="E4" s="23"/>
    </row>
    <row r="5" spans="1:5" x14ac:dyDescent="0.25">
      <c r="A5" s="3" t="s">
        <v>39</v>
      </c>
      <c r="B5" s="23"/>
      <c r="C5" s="23"/>
      <c r="D5" s="23"/>
      <c r="E5" s="23"/>
    </row>
    <row r="6" spans="1:5" x14ac:dyDescent="0.25">
      <c r="B6" s="23"/>
      <c r="C6" s="23"/>
      <c r="D6" s="23"/>
      <c r="E6" s="23"/>
    </row>
    <row r="7" spans="1:5" x14ac:dyDescent="0.25">
      <c r="A7" s="1" t="s">
        <v>165</v>
      </c>
      <c r="B7" s="23"/>
      <c r="C7" s="23"/>
      <c r="D7" s="23"/>
      <c r="E7" s="23"/>
    </row>
    <row r="10" spans="1:5" x14ac:dyDescent="0.25">
      <c r="B10" s="198" t="s">
        <v>152</v>
      </c>
      <c r="C10" s="195" t="s">
        <v>54</v>
      </c>
      <c r="D10" s="196"/>
      <c r="E10" s="197"/>
    </row>
    <row r="11" spans="1:5" x14ac:dyDescent="0.25">
      <c r="B11" s="199"/>
      <c r="C11" s="85" t="s">
        <v>2</v>
      </c>
      <c r="D11" s="24" t="s">
        <v>153</v>
      </c>
      <c r="E11" s="24" t="s">
        <v>154</v>
      </c>
    </row>
    <row r="12" spans="1:5" x14ac:dyDescent="0.25">
      <c r="A12" s="14">
        <v>202003</v>
      </c>
      <c r="B12" s="68">
        <v>2646</v>
      </c>
      <c r="C12" s="68">
        <f>+D12+E12</f>
        <v>6669</v>
      </c>
      <c r="D12" s="68">
        <v>3651</v>
      </c>
      <c r="E12" s="68">
        <v>3018</v>
      </c>
    </row>
    <row r="13" spans="1:5" x14ac:dyDescent="0.25">
      <c r="A13" s="14">
        <v>202004</v>
      </c>
      <c r="B13" s="68">
        <v>4783</v>
      </c>
      <c r="C13" s="68">
        <f t="shared" ref="C13:C14" si="0">+D13+E13</f>
        <v>12063</v>
      </c>
      <c r="D13" s="68">
        <v>6552</v>
      </c>
      <c r="E13" s="68">
        <v>5511</v>
      </c>
    </row>
    <row r="14" spans="1:5" x14ac:dyDescent="0.25">
      <c r="A14" s="14">
        <v>202005</v>
      </c>
      <c r="B14" s="68">
        <v>7215</v>
      </c>
      <c r="C14" s="68">
        <f t="shared" si="0"/>
        <v>18139</v>
      </c>
      <c r="D14" s="68">
        <v>9816</v>
      </c>
      <c r="E14" s="68">
        <v>8323</v>
      </c>
    </row>
    <row r="15" spans="1:5" x14ac:dyDescent="0.25">
      <c r="B15" s="17"/>
      <c r="C15" s="77"/>
      <c r="D15" s="77"/>
      <c r="E15" s="77"/>
    </row>
    <row r="16" spans="1:5" x14ac:dyDescent="0.25">
      <c r="A16" s="54" t="s">
        <v>107</v>
      </c>
      <c r="B16" s="55">
        <v>7369</v>
      </c>
      <c r="C16" s="55">
        <f>+D16+E16</f>
        <v>18589</v>
      </c>
      <c r="D16" s="55">
        <v>10050</v>
      </c>
      <c r="E16" s="55">
        <v>8539</v>
      </c>
    </row>
    <row r="18" spans="4:5" x14ac:dyDescent="0.25">
      <c r="D18" s="69"/>
      <c r="E18" s="69"/>
    </row>
    <row r="19" spans="4:5" x14ac:dyDescent="0.25">
      <c r="D19" s="69"/>
      <c r="E19" s="69"/>
    </row>
    <row r="20" spans="4:5" x14ac:dyDescent="0.25">
      <c r="D20" s="69"/>
      <c r="E20" s="69"/>
    </row>
  </sheetData>
  <mergeCells count="2">
    <mergeCell ref="B10:B11"/>
    <mergeCell ref="C10:E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1</vt:i4>
      </vt:variant>
    </vt:vector>
  </HeadingPairs>
  <TitlesOfParts>
    <vt:vector size="12" baseType="lpstr">
      <vt:lpstr>Baixas por Isolamento</vt:lpstr>
      <vt:lpstr>Apoio à Familia</vt:lpstr>
      <vt:lpstr>Apoio à Familia - Lançamentos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  <vt:lpstr>Prorrogação RSI</vt:lpstr>
      <vt:lpstr>'Inscrições no IEFP'!Títulos_de_Impressão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Lemos Sousa  Albuquerque</cp:lastModifiedBy>
  <cp:lastPrinted>2020-06-03T16:35:19Z</cp:lastPrinted>
  <dcterms:created xsi:type="dcterms:W3CDTF">2020-03-10T11:53:20Z</dcterms:created>
  <dcterms:modified xsi:type="dcterms:W3CDTF">2020-06-03T17:21:23Z</dcterms:modified>
</cp:coreProperties>
</file>