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28" l="1"/>
  <c r="C50" i="28" s="1"/>
  <c r="C51" i="28" s="1"/>
  <c r="C52" i="28" s="1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<sst xmlns="http://schemas.openxmlformats.org/spreadsheetml/2006/main" count="176" uniqueCount="136">
  <si>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</si>
  <si>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</si>
  <si>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</si>
  <si>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</si>
  <si>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</si>
  <si>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</si>
  <si>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</si>
  <si>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</si>
  <si>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</si>
  <si>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</si>
  <si>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</si>
  <si>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</si>
  <si>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</si>
  <si>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</si>
  <si>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</si>
  <si>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</si>
  <si>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</si>
  <si>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</si>
  <si>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</si>
  <si>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</si>
  <si>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</si>
  <si>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</si>
  <si>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</si>
  <si>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</si>
  <si>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</si>
  <si>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</si>
  <si>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</si>
  <si>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</si>
  <si>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</si>
  <si>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</si>
  <si>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</si>
  <si>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</si>
  <si>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</si>
  <si>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</si>
  <si>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</si>
  <si>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</si>
  <si>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</si>
  <si>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</si>
  <si>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</si>
  <si>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</si>
  <si>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</si>
  <si>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</si>
  <si>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</si>
  <si>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</si>
  <si>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</si>
  <si>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</si>
  <si>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</si>
  <si>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</si>
  <si>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</si>
  <si>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</si>
  <si>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</si>
  <si>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</si>
  <si>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</si>
  <si>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</si>
  <si>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</si>
  <si>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</si>
  <si>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</si>
  <si>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</si>
  <si>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</si>
  <si>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</si>
  <si>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</si>
  <si>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</si>
  <si>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</si>
  <si>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</si>
  <si>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</si>
  <si>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</si>
  <si>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</si>
  <si>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</si>
  <si>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</si>
  <si>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</si>
  <si>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</si>
  <si>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</si>
  <si>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</si>
  <si>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</si>
  <si>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</si>
  <si>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</si>
  <si>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</si>
  <si>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</si>
  <si>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</si>
  <si>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</si>
  <si>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</si>
  <si>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</si>
  <si>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</si>
  <si>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</si>
  <si>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</si>
  <si>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</si>
  <si>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</si>
  <si>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</si>
  <si>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</si>
  <si>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</si>
  <si>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</si>
  <si>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</si>
  <si>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</si>
  <si>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</si>
  <si>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</si>
  <si>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</si>
  <si>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</si>
  <si>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</si>
  <si>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</si>
  <si>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</si>
  <si>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</si>
  <si>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</si>
  <si>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</si>
  <si>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</si>
  <si>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</si>
  <si>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</si>
  <si>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</si>
  <si>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</si>
  <si>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</si>
  <si>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</si>
  <si>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</si>
  <si>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</si>
  <si>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</si>
  <si>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</si>
  <si>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</si>
  <si>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</si>
  <si>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</si>
  <si>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</si>
  <si>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</si>
  <si>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</si>
  <si>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</si>
  <si>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</si>
  <si>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</si>
  <si>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</si>
  <si>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</si>
  <si>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</si>
  <si>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</si>
  <si>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t>TOTAL (distinto)</t>
  </si>
  <si>
    <t>Uma PS por ter remunerações por várias NISS_EE com CAEs dieferentes</t>
  </si>
  <si>
    <t>321 164</t>
  </si>
  <si>
    <t>NÚMERO DE PEDIDOS DAS MEDIDAS DE APOIO EXTRAORDINÁRIO À REDUÇÃO DA ATIVIDADE ECONÓMICA DE: TRABALHADOR INDEPENDENTE - Paragem Total e Redução de Actividade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</si>
  <si>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24/04/2020</t>
    </r>
  </si>
  <si>
    <t>24/04/2020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</si>
  <si>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27/04/2020</t>
    </r>
  </si>
  <si>
    <t>Situação da base de dados 27/04/2020</t>
  </si>
  <si>
    <t>Situação da base de dados em 27/04/2020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</si>
</sst>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3" fontId="1" fillId="11" borderId="3" xfId="0" applyNumberFormat="1" applyFont="1" applyFill="1" applyBorder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3" fontId="4" fillId="12" borderId="1" xfId="0" applyNumberFormat="1" applyFont="1" applyFill="1" applyBorder="1" applyAlignment="1">
      <alignment horizontal="right" vertical="center"/>
    </xf>
    <xf numFmtId="6" fontId="4" fillId="1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3"/>
      <c r="C1" s="33"/>
    </row>
    <row r="2" spans="1:22" x14ac:dyDescent="0.25">
      <c r="A2" s="3" t="s">
        <v>1</v>
      </c>
      <c r="B2" s="33"/>
      <c r="C2" s="33"/>
      <c r="F2" s="5"/>
    </row>
    <row r="3" spans="1:22" x14ac:dyDescent="0.25">
      <c r="A3" s="33"/>
      <c r="B3" s="33"/>
      <c r="C3" s="33"/>
      <c r="F3" s="5"/>
    </row>
    <row r="4" spans="1:22" x14ac:dyDescent="0.25">
      <c r="A4" s="1" t="s">
        <v>133</v>
      </c>
      <c r="B4" s="33"/>
      <c r="C4" s="33"/>
      <c r="F4" s="5"/>
      <c r="H4" s="5"/>
    </row>
    <row r="5" spans="1:22" ht="14.45" customHeight="1" x14ac:dyDescent="0.25">
      <c r="A5" s="1"/>
      <c r="B5" s="33"/>
      <c r="C5" s="33"/>
      <c r="E5" s="5"/>
      <c r="F5" s="5"/>
      <c r="H5" s="5"/>
    </row>
    <row r="6" spans="1:22" ht="21" customHeight="1" x14ac:dyDescent="0.25">
      <c r="A6" s="33"/>
      <c r="B6" s="77" t="s">
        <v>3</v>
      </c>
      <c r="C6" s="77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">
        <v>4</v>
      </c>
      <c r="C8" s="27">
        <f>+B8</f>
        <v>4</v>
      </c>
      <c r="E8" s="5"/>
      <c r="H8" s="5"/>
      <c r="I8" s="5"/>
    </row>
    <row r="9" spans="1:22" x14ac:dyDescent="0.25">
      <c r="A9" s="4">
        <v>43893</v>
      </c>
      <c r="B9" s="6">
        <v>5</v>
      </c>
      <c r="C9" s="27">
        <f>+C8+B9</f>
        <v>9</v>
      </c>
      <c r="E9" s="5"/>
      <c r="H9" s="5"/>
      <c r="I9" s="5"/>
    </row>
    <row r="10" spans="1:22" x14ac:dyDescent="0.25">
      <c r="A10" s="4">
        <v>43894</v>
      </c>
      <c r="B10" s="6">
        <v>10</v>
      </c>
      <c r="C10" s="27">
        <f t="shared" ref="C10:C60" si="0">+C9+B10</f>
        <v>19</v>
      </c>
      <c r="H10" s="5"/>
      <c r="I10" s="5"/>
    </row>
    <row r="11" spans="1:22" x14ac:dyDescent="0.25">
      <c r="A11" s="4">
        <v>43895</v>
      </c>
      <c r="B11" s="6">
        <v>8</v>
      </c>
      <c r="C11" s="27">
        <f t="shared" si="0"/>
        <v>27</v>
      </c>
      <c r="H11" s="5"/>
      <c r="I11" s="5"/>
    </row>
    <row r="12" spans="1:22" x14ac:dyDescent="0.25">
      <c r="A12" s="4">
        <v>43896</v>
      </c>
      <c r="B12" s="6">
        <v>20</v>
      </c>
      <c r="C12" s="27">
        <f t="shared" si="0"/>
        <v>47</v>
      </c>
      <c r="H12" s="5"/>
      <c r="I12" s="5"/>
    </row>
    <row r="13" spans="1:22" x14ac:dyDescent="0.25">
      <c r="A13" s="4">
        <v>43897</v>
      </c>
      <c r="B13" s="6">
        <v>15</v>
      </c>
      <c r="C13" s="27">
        <f t="shared" si="0"/>
        <v>62</v>
      </c>
      <c r="H13" s="5"/>
      <c r="I13" s="5"/>
    </row>
    <row r="14" spans="1:22" x14ac:dyDescent="0.25">
      <c r="A14" s="4">
        <v>43898</v>
      </c>
      <c r="B14" s="6">
        <v>18</v>
      </c>
      <c r="C14" s="27">
        <f t="shared" si="0"/>
        <v>80</v>
      </c>
      <c r="H14" s="5"/>
      <c r="I14" s="5"/>
    </row>
    <row r="15" spans="1:22" x14ac:dyDescent="0.25">
      <c r="A15" s="4">
        <v>43899</v>
      </c>
      <c r="B15" s="6">
        <v>29</v>
      </c>
      <c r="C15" s="27">
        <f t="shared" si="0"/>
        <v>109</v>
      </c>
      <c r="H15" s="5"/>
    </row>
    <row r="16" spans="1:22" x14ac:dyDescent="0.25">
      <c r="A16" s="4">
        <v>43900</v>
      </c>
      <c r="B16" s="6">
        <v>26</v>
      </c>
      <c r="C16" s="27">
        <f t="shared" si="0"/>
        <v>135</v>
      </c>
      <c r="H16" s="5"/>
    </row>
    <row r="17" spans="1:8" x14ac:dyDescent="0.25">
      <c r="A17" s="4">
        <v>43901</v>
      </c>
      <c r="B17" s="6">
        <v>89</v>
      </c>
      <c r="C17" s="27">
        <f t="shared" si="0"/>
        <v>224</v>
      </c>
      <c r="H17" s="5"/>
    </row>
    <row r="18" spans="1:8" x14ac:dyDescent="0.25">
      <c r="A18" s="4">
        <v>43902</v>
      </c>
      <c r="B18" s="6">
        <v>90</v>
      </c>
      <c r="C18" s="27">
        <f t="shared" si="0"/>
        <v>314</v>
      </c>
      <c r="H18" s="5"/>
    </row>
    <row r="19" spans="1:8" x14ac:dyDescent="0.25">
      <c r="A19" s="4">
        <v>43903</v>
      </c>
      <c r="B19" s="6">
        <v>131</v>
      </c>
      <c r="C19" s="27">
        <f t="shared" si="0"/>
        <v>445</v>
      </c>
      <c r="H19" s="5"/>
    </row>
    <row r="20" spans="1:8" x14ac:dyDescent="0.25">
      <c r="A20" s="4">
        <v>43904</v>
      </c>
      <c r="B20" s="6">
        <v>68</v>
      </c>
      <c r="C20" s="27">
        <f t="shared" si="0"/>
        <v>513</v>
      </c>
    </row>
    <row r="21" spans="1:8" x14ac:dyDescent="0.25">
      <c r="A21" s="4">
        <v>43905</v>
      </c>
      <c r="B21" s="6">
        <v>45</v>
      </c>
      <c r="C21" s="27">
        <f t="shared" si="0"/>
        <v>558</v>
      </c>
    </row>
    <row r="22" spans="1:8" x14ac:dyDescent="0.25">
      <c r="A22" s="4">
        <v>43906</v>
      </c>
      <c r="B22" s="6">
        <v>156</v>
      </c>
      <c r="C22" s="27">
        <f t="shared" si="0"/>
        <v>714</v>
      </c>
    </row>
    <row r="23" spans="1:8" x14ac:dyDescent="0.25">
      <c r="A23" s="4">
        <v>43907</v>
      </c>
      <c r="B23" s="6">
        <v>231</v>
      </c>
      <c r="C23" s="27">
        <f t="shared" si="0"/>
        <v>945</v>
      </c>
    </row>
    <row r="24" spans="1:8" x14ac:dyDescent="0.25">
      <c r="A24" s="4">
        <v>43908</v>
      </c>
      <c r="B24" s="6">
        <v>3058</v>
      </c>
      <c r="C24" s="27">
        <f t="shared" si="0"/>
        <v>4003</v>
      </c>
    </row>
    <row r="25" spans="1:8" x14ac:dyDescent="0.25">
      <c r="A25" s="4">
        <v>43909</v>
      </c>
      <c r="B25" s="6">
        <v>812</v>
      </c>
      <c r="C25" s="27">
        <f t="shared" si="0"/>
        <v>4815</v>
      </c>
    </row>
    <row r="26" spans="1:8" x14ac:dyDescent="0.25">
      <c r="A26" s="4">
        <v>43910</v>
      </c>
      <c r="B26" s="6">
        <v>1579</v>
      </c>
      <c r="C26" s="27">
        <f t="shared" si="0"/>
        <v>6394</v>
      </c>
    </row>
    <row r="27" spans="1:8" x14ac:dyDescent="0.25">
      <c r="A27" s="4">
        <v>43911</v>
      </c>
      <c r="B27" s="6">
        <v>519</v>
      </c>
      <c r="C27" s="27">
        <f t="shared" si="0"/>
        <v>6913</v>
      </c>
    </row>
    <row r="28" spans="1:8" x14ac:dyDescent="0.25">
      <c r="A28" s="4">
        <v>43912</v>
      </c>
      <c r="B28" s="6">
        <v>1784</v>
      </c>
      <c r="C28" s="27">
        <f t="shared" si="0"/>
        <v>8697</v>
      </c>
    </row>
    <row r="29" spans="1:8" x14ac:dyDescent="0.25">
      <c r="A29" s="4">
        <v>43913</v>
      </c>
      <c r="B29" s="6">
        <v>2965</v>
      </c>
      <c r="C29" s="27">
        <f t="shared" si="0"/>
        <v>11662</v>
      </c>
    </row>
    <row r="30" spans="1:8" x14ac:dyDescent="0.25">
      <c r="A30" s="4">
        <v>43914</v>
      </c>
      <c r="B30" s="6">
        <v>1474</v>
      </c>
      <c r="C30" s="27">
        <f t="shared" si="0"/>
        <v>13136</v>
      </c>
    </row>
    <row r="31" spans="1:8" x14ac:dyDescent="0.25">
      <c r="A31" s="4">
        <v>43915</v>
      </c>
      <c r="B31" s="6">
        <v>1551</v>
      </c>
      <c r="C31" s="27">
        <f t="shared" si="0"/>
        <v>14687</v>
      </c>
    </row>
    <row r="32" spans="1:8" x14ac:dyDescent="0.25">
      <c r="A32" s="4">
        <v>43916</v>
      </c>
      <c r="B32" s="6">
        <v>2231</v>
      </c>
      <c r="C32" s="27">
        <f t="shared" si="0"/>
        <v>16918</v>
      </c>
    </row>
    <row r="33" spans="1:3" x14ac:dyDescent="0.25">
      <c r="A33" s="4">
        <v>43917</v>
      </c>
      <c r="B33" s="6">
        <v>1336</v>
      </c>
      <c r="C33" s="27">
        <f t="shared" si="0"/>
        <v>18254</v>
      </c>
    </row>
    <row r="34" spans="1:3" x14ac:dyDescent="0.25">
      <c r="A34" s="4">
        <v>43918</v>
      </c>
      <c r="B34" s="6">
        <v>425</v>
      </c>
      <c r="C34" s="27">
        <f t="shared" si="0"/>
        <v>18679</v>
      </c>
    </row>
    <row r="35" spans="1:3" x14ac:dyDescent="0.25">
      <c r="A35" s="4">
        <v>43919</v>
      </c>
      <c r="B35" s="6">
        <v>157</v>
      </c>
      <c r="C35" s="27">
        <f t="shared" si="0"/>
        <v>18836</v>
      </c>
    </row>
    <row r="36" spans="1:3" x14ac:dyDescent="0.25">
      <c r="A36" s="4">
        <v>43920</v>
      </c>
      <c r="B36" s="6">
        <v>1553</v>
      </c>
      <c r="C36" s="27">
        <f t="shared" si="0"/>
        <v>20389</v>
      </c>
    </row>
    <row r="37" spans="1:3" x14ac:dyDescent="0.25">
      <c r="A37" s="4">
        <v>43921</v>
      </c>
      <c r="B37" s="6">
        <v>1883</v>
      </c>
      <c r="C37" s="27">
        <f t="shared" si="0"/>
        <v>22272</v>
      </c>
    </row>
    <row r="38" spans="1:3" x14ac:dyDescent="0.25">
      <c r="A38" s="4">
        <v>43922</v>
      </c>
      <c r="B38" s="6">
        <v>1263</v>
      </c>
      <c r="C38" s="27">
        <f t="shared" si="0"/>
        <v>23535</v>
      </c>
    </row>
    <row r="39" spans="1:3" x14ac:dyDescent="0.25">
      <c r="A39" s="4">
        <v>43923</v>
      </c>
      <c r="B39" s="6">
        <v>947</v>
      </c>
      <c r="C39" s="27">
        <f t="shared" si="0"/>
        <v>24482</v>
      </c>
    </row>
    <row r="40" spans="1:3" x14ac:dyDescent="0.25">
      <c r="A40" s="4">
        <v>43924</v>
      </c>
      <c r="B40" s="6">
        <v>1916</v>
      </c>
      <c r="C40" s="27">
        <f t="shared" si="0"/>
        <v>26398</v>
      </c>
    </row>
    <row r="41" spans="1:3" x14ac:dyDescent="0.25">
      <c r="A41" s="4">
        <v>43925</v>
      </c>
      <c r="B41" s="6">
        <v>803</v>
      </c>
      <c r="C41" s="27">
        <f t="shared" si="0"/>
        <v>27201</v>
      </c>
    </row>
    <row r="42" spans="1:3" x14ac:dyDescent="0.25">
      <c r="A42" s="4">
        <v>43926</v>
      </c>
      <c r="B42" s="6">
        <v>208</v>
      </c>
      <c r="C42" s="27">
        <f t="shared" si="0"/>
        <v>27409</v>
      </c>
    </row>
    <row r="43" spans="1:3" x14ac:dyDescent="0.25">
      <c r="A43" s="4">
        <v>43927</v>
      </c>
      <c r="B43" s="6">
        <v>1205</v>
      </c>
      <c r="C43" s="27">
        <f t="shared" si="0"/>
        <v>28614</v>
      </c>
    </row>
    <row r="44" spans="1:3" x14ac:dyDescent="0.25">
      <c r="A44" s="4">
        <v>43928</v>
      </c>
      <c r="B44" s="6">
        <v>876</v>
      </c>
      <c r="C44" s="27">
        <f t="shared" si="0"/>
        <v>29490</v>
      </c>
    </row>
    <row r="45" spans="1:3" x14ac:dyDescent="0.25">
      <c r="A45" s="4">
        <v>43929</v>
      </c>
      <c r="B45" s="6">
        <v>1046</v>
      </c>
      <c r="C45" s="27">
        <f t="shared" si="0"/>
        <v>30536</v>
      </c>
    </row>
    <row r="46" spans="1:3" x14ac:dyDescent="0.25">
      <c r="A46" s="4">
        <v>43930</v>
      </c>
      <c r="B46" s="6">
        <v>584</v>
      </c>
      <c r="C46" s="27">
        <f t="shared" si="0"/>
        <v>31120</v>
      </c>
    </row>
    <row r="47" spans="1:3" x14ac:dyDescent="0.25">
      <c r="A47" s="4">
        <v>43931</v>
      </c>
      <c r="B47" s="6">
        <v>341</v>
      </c>
      <c r="C47" s="27">
        <f t="shared" si="0"/>
        <v>31461</v>
      </c>
    </row>
    <row r="48" spans="1:3" x14ac:dyDescent="0.25">
      <c r="A48" s="4">
        <v>43932</v>
      </c>
      <c r="B48" s="6">
        <v>42</v>
      </c>
      <c r="C48" s="27">
        <f t="shared" si="0"/>
        <v>31503</v>
      </c>
    </row>
    <row r="49" spans="1:3" x14ac:dyDescent="0.25">
      <c r="A49" s="4">
        <v>43933</v>
      </c>
      <c r="B49" s="6">
        <v>47</v>
      </c>
      <c r="C49" s="27">
        <f t="shared" si="0"/>
        <v>31550</v>
      </c>
    </row>
    <row r="50" spans="1:3" x14ac:dyDescent="0.25">
      <c r="A50" s="4">
        <v>43934</v>
      </c>
      <c r="B50" s="6">
        <v>542</v>
      </c>
      <c r="C50" s="27">
        <f t="shared" si="0"/>
        <v>32092</v>
      </c>
    </row>
    <row r="51" spans="1:3" x14ac:dyDescent="0.25">
      <c r="A51" s="4">
        <v>43935</v>
      </c>
      <c r="B51" s="6">
        <v>981</v>
      </c>
      <c r="C51" s="27">
        <f t="shared" si="0"/>
        <v>33073</v>
      </c>
    </row>
    <row r="52" spans="1:3" x14ac:dyDescent="0.25">
      <c r="A52" s="4">
        <v>43936</v>
      </c>
      <c r="B52" s="6">
        <v>843</v>
      </c>
      <c r="C52" s="27">
        <f t="shared" si="0"/>
        <v>33916</v>
      </c>
    </row>
    <row r="53" spans="1:3" x14ac:dyDescent="0.25">
      <c r="A53" s="4">
        <v>43937</v>
      </c>
      <c r="B53" s="6">
        <v>712</v>
      </c>
      <c r="C53" s="27">
        <f t="shared" si="0"/>
        <v>34628</v>
      </c>
    </row>
    <row r="54" spans="1:3" x14ac:dyDescent="0.25">
      <c r="A54" s="4">
        <v>43938</v>
      </c>
      <c r="B54" s="6">
        <v>879</v>
      </c>
      <c r="C54" s="27">
        <f t="shared" si="0"/>
        <v>35507</v>
      </c>
    </row>
    <row r="55" spans="1:3" x14ac:dyDescent="0.25">
      <c r="A55" s="4">
        <v>43939</v>
      </c>
      <c r="B55" s="6">
        <v>38</v>
      </c>
      <c r="C55" s="27">
        <f t="shared" si="0"/>
        <v>35545</v>
      </c>
    </row>
    <row r="56" spans="1:3" x14ac:dyDescent="0.25">
      <c r="A56" s="4">
        <v>43940</v>
      </c>
      <c r="B56" s="6">
        <v>50</v>
      </c>
      <c r="C56" s="27">
        <f t="shared" si="0"/>
        <v>35595</v>
      </c>
    </row>
    <row r="57" spans="1:3" x14ac:dyDescent="0.25">
      <c r="A57" s="4">
        <v>43941</v>
      </c>
      <c r="B57" s="6">
        <v>753</v>
      </c>
      <c r="C57" s="27">
        <f t="shared" si="0"/>
        <v>36348</v>
      </c>
    </row>
    <row r="58" spans="1:3" x14ac:dyDescent="0.25">
      <c r="A58" s="4">
        <v>43942</v>
      </c>
      <c r="B58" s="6">
        <v>407</v>
      </c>
      <c r="C58" s="27">
        <f t="shared" si="0"/>
        <v>36755</v>
      </c>
    </row>
    <row r="59" spans="1:3" x14ac:dyDescent="0.25">
      <c r="A59" s="4">
        <v>43943</v>
      </c>
      <c r="B59" s="6">
        <v>290</v>
      </c>
      <c r="C59" s="27">
        <f t="shared" si="0"/>
        <v>37045</v>
      </c>
    </row>
    <row r="60" spans="1:3" x14ac:dyDescent="0.25">
      <c r="A60" s="4">
        <v>43944</v>
      </c>
      <c r="B60" s="6">
        <v>39</v>
      </c>
      <c r="C60" s="62">
        <f t="shared" si="0"/>
        <v>37084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45" customHeight="1" x14ac:dyDescent="0.25">
      <c r="A2" s="3" t="s">
        <v>23</v>
      </c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" t="s">
        <v>131</v>
      </c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14.45" customHeight="1" x14ac:dyDescent="0.2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2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45" customHeight="1" x14ac:dyDescent="0.2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45" customHeight="1" x14ac:dyDescent="0.2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45" customHeight="1" x14ac:dyDescent="0.2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45" customHeight="1" x14ac:dyDescent="0.2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45" customHeight="1" x14ac:dyDescent="0.2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45" customHeight="1" x14ac:dyDescent="0.2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45" customHeight="1" x14ac:dyDescent="0.2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45" customHeight="1" x14ac:dyDescent="0.2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45" customHeight="1" x14ac:dyDescent="0.2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45" customHeight="1" x14ac:dyDescent="0.2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45" customHeight="1" x14ac:dyDescent="0.2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45" customHeight="1" x14ac:dyDescent="0.2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45" customHeight="1" x14ac:dyDescent="0.2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78" t="s">
        <v>18</v>
      </c>
      <c r="B23" s="78"/>
      <c r="C23" s="20">
        <v>60641</v>
      </c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25">
      <c r="A25" s="78" t="s">
        <v>17</v>
      </c>
      <c r="B25" s="78"/>
      <c r="C25" s="20">
        <v>171323</v>
      </c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25">
      <c r="A27" s="78" t="s">
        <v>24</v>
      </c>
      <c r="B27" s="78"/>
      <c r="C27" s="78"/>
      <c r="D27" s="33"/>
      <c r="E27" s="33"/>
      <c r="F27" s="33"/>
      <c r="G27" s="33"/>
      <c r="H27" s="33"/>
    </row>
    <row r="28" spans="1:8" x14ac:dyDescent="0.2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2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2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43</v>
      </c>
      <c r="B1" s="33"/>
      <c r="C1" s="33"/>
      <c r="D1" s="33"/>
    </row>
    <row r="2" spans="1:4" x14ac:dyDescent="0.25">
      <c r="A2" s="2" t="s">
        <v>19</v>
      </c>
      <c r="B2" s="33"/>
      <c r="C2" s="33"/>
      <c r="D2" s="33"/>
    </row>
    <row r="3" spans="1:4" x14ac:dyDescent="0.25">
      <c r="A3" s="2"/>
      <c r="B3" s="33"/>
      <c r="C3" s="33"/>
      <c r="D3" s="33"/>
    </row>
    <row r="4" spans="1:4" x14ac:dyDescent="0.25">
      <c r="A4" s="1" t="s">
        <v>133</v>
      </c>
      <c r="B4" s="33"/>
      <c r="C4" s="33"/>
      <c r="D4" s="33"/>
    </row>
    <row r="5" spans="1:4" x14ac:dyDescent="0.25">
      <c r="A5" s="1"/>
      <c r="B5" s="33"/>
      <c r="C5" s="33"/>
      <c r="D5" s="33"/>
    </row>
    <row r="6" spans="1:4" x14ac:dyDescent="0.25">
      <c r="A6" s="2"/>
      <c r="B6" s="79" t="s">
        <v>30</v>
      </c>
      <c r="C6" s="79"/>
      <c r="D6" s="79"/>
    </row>
    <row r="7" spans="1:4" ht="17.25" customHeight="1" x14ac:dyDescent="0.25">
      <c r="A7" s="7"/>
      <c r="B7" s="45" t="s">
        <v>20</v>
      </c>
      <c r="C7" s="45" t="s">
        <v>65</v>
      </c>
      <c r="D7" s="45" t="s">
        <v>21</v>
      </c>
    </row>
    <row r="8" spans="1:4" x14ac:dyDescent="0.25">
      <c r="A8" s="28">
        <v>43921</v>
      </c>
      <c r="B8" s="22">
        <v>3361</v>
      </c>
      <c r="C8" s="22">
        <v>72507</v>
      </c>
      <c r="D8" s="23">
        <v>69174523</v>
      </c>
    </row>
    <row r="9" spans="1:4" x14ac:dyDescent="0.25">
      <c r="A9" s="28">
        <v>43922</v>
      </c>
      <c r="B9" s="22">
        <v>10322</v>
      </c>
      <c r="C9" s="22">
        <v>231683</v>
      </c>
      <c r="D9" s="23">
        <v>225500911</v>
      </c>
    </row>
    <row r="10" spans="1:4" x14ac:dyDescent="0.25">
      <c r="A10" s="28">
        <v>43923</v>
      </c>
      <c r="B10" s="22">
        <v>17109</v>
      </c>
      <c r="C10" s="22">
        <v>350028</v>
      </c>
      <c r="D10" s="23">
        <v>339900463</v>
      </c>
    </row>
    <row r="11" spans="1:4" x14ac:dyDescent="0.25">
      <c r="A11" s="28">
        <v>43924</v>
      </c>
      <c r="B11" s="22">
        <v>22275</v>
      </c>
      <c r="C11" s="22">
        <v>425287</v>
      </c>
      <c r="D11" s="23">
        <v>434790415</v>
      </c>
    </row>
    <row r="12" spans="1:4" x14ac:dyDescent="0.25">
      <c r="A12" s="28">
        <v>43925</v>
      </c>
      <c r="B12" s="22">
        <v>31914</v>
      </c>
      <c r="C12" s="22">
        <v>551955</v>
      </c>
      <c r="D12" s="23">
        <v>570960157</v>
      </c>
    </row>
    <row r="13" spans="1:4" x14ac:dyDescent="0.25">
      <c r="A13" s="28">
        <v>43926</v>
      </c>
      <c r="B13" s="22">
        <v>33633</v>
      </c>
      <c r="C13" s="22">
        <v>566751</v>
      </c>
      <c r="D13" s="23">
        <v>583655511</v>
      </c>
    </row>
    <row r="14" spans="1:4" x14ac:dyDescent="0.2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4" x14ac:dyDescent="0.25">
      <c r="A15" s="28">
        <v>43928</v>
      </c>
      <c r="B15" s="22">
        <v>39837</v>
      </c>
      <c r="C15" s="22">
        <v>641731</v>
      </c>
      <c r="D15" s="23">
        <v>654727658.29999995</v>
      </c>
    </row>
    <row r="16" spans="1:4" x14ac:dyDescent="0.25">
      <c r="A16" s="28">
        <v>43929</v>
      </c>
      <c r="B16" s="22">
        <v>48905</v>
      </c>
      <c r="C16" s="22">
        <v>729512</v>
      </c>
      <c r="D16" s="23">
        <v>746301278.51999998</v>
      </c>
    </row>
    <row r="17" spans="1:6" x14ac:dyDescent="0.2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2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2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2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2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2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2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2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25">
      <c r="A25" s="28" t="s">
        <v>66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25">
      <c r="A26" s="28" t="s">
        <v>122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25">
      <c r="A27" s="28" t="s">
        <v>123</v>
      </c>
      <c r="B27" s="22">
        <v>85279</v>
      </c>
      <c r="C27" s="22">
        <v>1083062</v>
      </c>
      <c r="D27" s="23">
        <v>1097691719.01</v>
      </c>
      <c r="E27" s="33"/>
      <c r="F27" s="33"/>
    </row>
    <row r="28" spans="1:6" x14ac:dyDescent="0.25">
      <c r="A28" s="28" t="s">
        <v>124</v>
      </c>
      <c r="B28" s="22">
        <v>85591</v>
      </c>
      <c r="C28" s="22">
        <v>1085824</v>
      </c>
      <c r="D28" s="23">
        <v>1100631821.99</v>
      </c>
      <c r="E28" s="33"/>
      <c r="F28" s="33"/>
    </row>
    <row r="29" spans="1:6" x14ac:dyDescent="0.2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25">
      <c r="A30" s="28">
        <v>44308</v>
      </c>
      <c r="B30" s="22">
        <v>90013</v>
      </c>
      <c r="C30" s="22">
        <v>1132572</v>
      </c>
      <c r="D30" s="23">
        <v>1147338055.26</v>
      </c>
    </row>
    <row r="31" spans="1:6" x14ac:dyDescent="0.25">
      <c r="A31" s="28">
        <v>44309</v>
      </c>
      <c r="B31" s="22">
        <v>91597</v>
      </c>
      <c r="C31" s="22">
        <v>1145660</v>
      </c>
      <c r="D31" s="23">
        <v>1162468645.8</v>
      </c>
    </row>
    <row r="32" spans="1:6" x14ac:dyDescent="0.25">
      <c r="A32" s="28" t="s">
        <v>132</v>
      </c>
      <c r="B32" s="22">
        <v>93309</v>
      </c>
      <c r="C32" s="22">
        <v>1162159</v>
      </c>
      <c r="D32" s="23">
        <v>1179346012.24</v>
      </c>
    </row>
    <row r="33" spans="1:4" s="33" customFormat="1" x14ac:dyDescent="0.25">
      <c r="A33" s="28">
        <v>44311</v>
      </c>
      <c r="B33" s="22">
        <v>94752</v>
      </c>
      <c r="C33" s="22">
        <v>1178380</v>
      </c>
      <c r="D33" s="23">
        <v>1193033221.9400001</v>
      </c>
    </row>
    <row r="34" spans="1:4" x14ac:dyDescent="0.25">
      <c r="A34" s="28">
        <v>44312</v>
      </c>
      <c r="B34" s="22">
        <v>94915</v>
      </c>
      <c r="C34" s="22">
        <v>1179816</v>
      </c>
      <c r="D34" s="23">
        <v>1194227768.4400001</v>
      </c>
    </row>
    <row r="35" spans="1:4" x14ac:dyDescent="0.25">
      <c r="A35" s="28">
        <v>44313</v>
      </c>
      <c r="B35" s="75">
        <v>95058</v>
      </c>
      <c r="C35" s="75">
        <v>1180769</v>
      </c>
      <c r="D35" s="76">
        <v>1194991587.27</v>
      </c>
    </row>
    <row r="42" spans="1:4" x14ac:dyDescent="0.25">
      <c r="A42" s="60" t="s">
        <v>126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33"/>
    <col min="2" max="2" width="73.5703125" style="33" customWidth="1"/>
    <col min="3" max="3" width="13.5703125" style="33" customWidth="1"/>
    <col min="4" max="4" width="19.7109375" style="33" customWidth="1"/>
    <col min="6" max="6" width="23" bestFit="1" customWidth="1"/>
    <col min="9" max="9" width="9.140625" style="33"/>
    <col min="10" max="10" width="21.140625" bestFit="1" customWidth="1"/>
  </cols>
  <sheetData>
    <row r="1" spans="1:14" x14ac:dyDescent="0.25">
      <c r="A1" s="2" t="s">
        <v>43</v>
      </c>
      <c r="B1" s="5"/>
      <c r="F1" s="42" t="s">
        <v>43</v>
      </c>
    </row>
    <row r="2" spans="1:14" x14ac:dyDescent="0.25">
      <c r="A2" s="2" t="s">
        <v>19</v>
      </c>
      <c r="B2" s="5"/>
      <c r="F2" s="42" t="s">
        <v>117</v>
      </c>
    </row>
    <row r="3" spans="1:14" x14ac:dyDescent="0.25">
      <c r="A3" s="2" t="s">
        <v>71</v>
      </c>
      <c r="B3" s="5"/>
      <c r="M3" s="33"/>
    </row>
    <row r="4" spans="1:14" x14ac:dyDescent="0.25">
      <c r="A4" s="2"/>
      <c r="B4" s="5"/>
      <c r="F4" s="43" t="s">
        <v>59</v>
      </c>
    </row>
    <row r="5" spans="1:14" x14ac:dyDescent="0.25">
      <c r="A5" s="1" t="s">
        <v>72</v>
      </c>
      <c r="B5" s="5"/>
      <c r="F5" s="33" t="s">
        <v>135</v>
      </c>
    </row>
    <row r="6" spans="1:14" x14ac:dyDescent="0.25">
      <c r="A6" s="1" t="s">
        <v>134</v>
      </c>
      <c r="B6" s="5"/>
    </row>
    <row r="7" spans="1:14" x14ac:dyDescent="0.25">
      <c r="A7" s="5" t="s">
        <v>128</v>
      </c>
      <c r="B7" s="5"/>
      <c r="F7" s="3" t="s">
        <v>115</v>
      </c>
      <c r="J7" s="3" t="s">
        <v>116</v>
      </c>
    </row>
    <row r="8" spans="1:14" x14ac:dyDescent="0.25">
      <c r="A8" s="54"/>
    </row>
    <row r="9" spans="1:14" x14ac:dyDescent="0.25">
      <c r="A9" s="54"/>
    </row>
    <row r="10" spans="1:14" ht="30" x14ac:dyDescent="0.25">
      <c r="A10" s="54"/>
      <c r="B10" s="54"/>
      <c r="C10" s="45" t="s">
        <v>20</v>
      </c>
      <c r="D10" s="45" t="s">
        <v>65</v>
      </c>
      <c r="G10" s="45" t="s">
        <v>20</v>
      </c>
      <c r="K10" s="45" t="s">
        <v>20</v>
      </c>
    </row>
    <row r="11" spans="1:14" x14ac:dyDescent="0.25">
      <c r="A11" s="80" t="s">
        <v>2</v>
      </c>
      <c r="B11" s="81"/>
      <c r="C11" s="55">
        <f>SUM(C12:C32)</f>
        <v>95058</v>
      </c>
      <c r="D11" s="55">
        <f>SUM(D12:D32)</f>
        <v>1191262</v>
      </c>
      <c r="F11" s="57" t="s">
        <v>2</v>
      </c>
      <c r="G11" s="55">
        <f>SUM(G12:G16)</f>
        <v>95757</v>
      </c>
      <c r="H11" s="58">
        <f t="shared" ref="H11:H16" si="0">+G11/G$11</f>
        <v>1</v>
      </c>
      <c r="J11" s="57" t="s">
        <v>2</v>
      </c>
      <c r="K11" s="55">
        <f>SUM(K12:K32)</f>
        <v>95757</v>
      </c>
      <c r="L11" s="58">
        <f>+K11/K$11</f>
        <v>1</v>
      </c>
    </row>
    <row r="12" spans="1:14" x14ac:dyDescent="0.25">
      <c r="A12" s="56"/>
      <c r="B12" s="56" t="s">
        <v>73</v>
      </c>
      <c r="C12" s="16">
        <v>4652</v>
      </c>
      <c r="D12" s="16">
        <v>8880</v>
      </c>
      <c r="E12" s="33"/>
      <c r="F12" s="56" t="s">
        <v>112</v>
      </c>
      <c r="G12" s="16">
        <v>77125</v>
      </c>
      <c r="H12" s="59">
        <f t="shared" si="0"/>
        <v>0.80542414653758998</v>
      </c>
      <c r="J12" s="56" t="s">
        <v>9</v>
      </c>
      <c r="K12" s="16">
        <v>6014</v>
      </c>
      <c r="L12" s="59">
        <f>+K12/K$11</f>
        <v>6.2804808003592422E-2</v>
      </c>
      <c r="N12" s="33"/>
    </row>
    <row r="13" spans="1:14" x14ac:dyDescent="0.25">
      <c r="A13" s="56" t="s">
        <v>74</v>
      </c>
      <c r="B13" s="56" t="s">
        <v>75</v>
      </c>
      <c r="C13" s="16">
        <v>687</v>
      </c>
      <c r="D13" s="16">
        <v>5964</v>
      </c>
      <c r="E13" s="33"/>
      <c r="F13" s="56" t="s">
        <v>53</v>
      </c>
      <c r="G13" s="16">
        <v>11432</v>
      </c>
      <c r="H13" s="59">
        <f t="shared" si="0"/>
        <v>0.11938552795095921</v>
      </c>
      <c r="J13" s="56" t="s">
        <v>35</v>
      </c>
      <c r="K13" s="16">
        <v>848</v>
      </c>
      <c r="L13" s="59">
        <f t="shared" ref="L13:L32" si="1">+K13/K$11</f>
        <v>8.8557494491264353E-3</v>
      </c>
      <c r="N13" s="33"/>
    </row>
    <row r="14" spans="1:14" x14ac:dyDescent="0.25">
      <c r="A14" s="56" t="s">
        <v>76</v>
      </c>
      <c r="B14" s="56" t="s">
        <v>77</v>
      </c>
      <c r="C14" s="16">
        <v>47</v>
      </c>
      <c r="D14" s="16">
        <v>684</v>
      </c>
      <c r="E14" s="33"/>
      <c r="F14" s="56" t="s">
        <v>54</v>
      </c>
      <c r="G14" s="16">
        <v>3756</v>
      </c>
      <c r="H14" s="59">
        <f t="shared" si="0"/>
        <v>3.9224286475140202E-2</v>
      </c>
      <c r="J14" s="56" t="s">
        <v>32</v>
      </c>
      <c r="K14" s="16">
        <v>9272</v>
      </c>
      <c r="L14" s="59">
        <f t="shared" si="1"/>
        <v>9.6828430297523943E-2</v>
      </c>
      <c r="N14" s="33"/>
    </row>
    <row r="15" spans="1:14" x14ac:dyDescent="0.25">
      <c r="A15" s="56" t="s">
        <v>78</v>
      </c>
      <c r="B15" s="56" t="s">
        <v>79</v>
      </c>
      <c r="C15" s="16">
        <v>8956</v>
      </c>
      <c r="D15" s="16">
        <v>250698</v>
      </c>
      <c r="E15" s="33"/>
      <c r="F15" s="56" t="s">
        <v>55</v>
      </c>
      <c r="G15" s="16">
        <v>2960</v>
      </c>
      <c r="H15" s="59">
        <f t="shared" si="0"/>
        <v>3.0911578265818689E-2</v>
      </c>
      <c r="J15" s="56" t="s">
        <v>25</v>
      </c>
      <c r="K15" s="16">
        <v>1067</v>
      </c>
      <c r="L15" s="59">
        <f t="shared" si="1"/>
        <v>1.1142788516766398E-2</v>
      </c>
      <c r="N15" s="33"/>
    </row>
    <row r="16" spans="1:14" x14ac:dyDescent="0.25">
      <c r="A16" s="56" t="s">
        <v>80</v>
      </c>
      <c r="B16" s="56" t="s">
        <v>81</v>
      </c>
      <c r="C16" s="16">
        <v>32</v>
      </c>
      <c r="D16" s="16">
        <v>580</v>
      </c>
      <c r="E16" s="33"/>
      <c r="F16" s="56" t="s">
        <v>56</v>
      </c>
      <c r="G16" s="16">
        <v>484</v>
      </c>
      <c r="H16" s="59">
        <f t="shared" si="0"/>
        <v>5.0544607704919742E-3</v>
      </c>
      <c r="J16" s="56" t="s">
        <v>37</v>
      </c>
      <c r="K16" s="16">
        <v>1304</v>
      </c>
      <c r="L16" s="59">
        <f t="shared" si="1"/>
        <v>1.361780339818499E-2</v>
      </c>
      <c r="N16" s="33"/>
    </row>
    <row r="17" spans="1:14" x14ac:dyDescent="0.25">
      <c r="A17" s="56" t="s">
        <v>82</v>
      </c>
      <c r="B17" s="56" t="s">
        <v>83</v>
      </c>
      <c r="C17" s="16">
        <v>203</v>
      </c>
      <c r="D17" s="16">
        <v>1638</v>
      </c>
      <c r="E17" s="33"/>
      <c r="J17" s="56" t="s">
        <v>22</v>
      </c>
      <c r="K17" s="16">
        <v>3290</v>
      </c>
      <c r="L17" s="59">
        <f t="shared" si="1"/>
        <v>3.435780151842685E-2</v>
      </c>
      <c r="N17" s="33"/>
    </row>
    <row r="18" spans="1:14" x14ac:dyDescent="0.25">
      <c r="A18" s="56" t="s">
        <v>84</v>
      </c>
      <c r="B18" s="56" t="s">
        <v>85</v>
      </c>
      <c r="C18" s="16">
        <v>2957</v>
      </c>
      <c r="D18" s="16">
        <v>45515</v>
      </c>
      <c r="E18" s="33"/>
      <c r="J18" s="56" t="s">
        <v>34</v>
      </c>
      <c r="K18" s="16">
        <v>1168</v>
      </c>
      <c r="L18" s="59">
        <f t="shared" si="1"/>
        <v>1.2197541694079807E-2</v>
      </c>
      <c r="N18" s="33"/>
    </row>
    <row r="19" spans="1:14" x14ac:dyDescent="0.25">
      <c r="A19" s="56" t="s">
        <v>86</v>
      </c>
      <c r="B19" s="56" t="s">
        <v>87</v>
      </c>
      <c r="C19" s="16">
        <v>20711</v>
      </c>
      <c r="D19" s="16">
        <v>214844</v>
      </c>
      <c r="E19" s="33"/>
      <c r="J19" s="56" t="s">
        <v>26</v>
      </c>
      <c r="K19" s="16">
        <v>6124</v>
      </c>
      <c r="L19" s="59">
        <f t="shared" si="1"/>
        <v>6.3953549087795145E-2</v>
      </c>
      <c r="N19" s="33"/>
    </row>
    <row r="20" spans="1:14" x14ac:dyDescent="0.25">
      <c r="A20" s="56" t="s">
        <v>88</v>
      </c>
      <c r="B20" s="56" t="s">
        <v>89</v>
      </c>
      <c r="C20" s="16">
        <v>5001</v>
      </c>
      <c r="D20" s="16">
        <v>61779</v>
      </c>
      <c r="E20" s="33"/>
      <c r="J20" s="56" t="s">
        <v>38</v>
      </c>
      <c r="K20" s="16">
        <v>1184</v>
      </c>
      <c r="L20" s="59">
        <f t="shared" si="1"/>
        <v>1.2364631306327475E-2</v>
      </c>
      <c r="N20" s="33"/>
    </row>
    <row r="21" spans="1:14" x14ac:dyDescent="0.25">
      <c r="A21" s="56" t="s">
        <v>90</v>
      </c>
      <c r="B21" s="56" t="s">
        <v>91</v>
      </c>
      <c r="C21" s="16">
        <v>22965</v>
      </c>
      <c r="D21" s="16">
        <v>221755</v>
      </c>
      <c r="E21" s="33"/>
      <c r="J21" s="56" t="s">
        <v>33</v>
      </c>
      <c r="K21" s="16">
        <v>4429</v>
      </c>
      <c r="L21" s="59">
        <f t="shared" si="1"/>
        <v>4.6252493290307756E-2</v>
      </c>
      <c r="N21" s="33"/>
    </row>
    <row r="22" spans="1:14" x14ac:dyDescent="0.25">
      <c r="A22" s="56" t="s">
        <v>92</v>
      </c>
      <c r="B22" s="56" t="s">
        <v>93</v>
      </c>
      <c r="C22" s="16">
        <v>1095</v>
      </c>
      <c r="D22" s="16">
        <v>21408</v>
      </c>
      <c r="E22" s="33"/>
      <c r="J22" s="56" t="s">
        <v>7</v>
      </c>
      <c r="K22" s="16">
        <v>22586</v>
      </c>
      <c r="L22" s="59">
        <f t="shared" si="1"/>
        <v>0.23586787388911515</v>
      </c>
      <c r="N22" s="33"/>
    </row>
    <row r="23" spans="1:14" x14ac:dyDescent="0.25">
      <c r="A23" s="56" t="s">
        <v>94</v>
      </c>
      <c r="B23" s="56" t="s">
        <v>95</v>
      </c>
      <c r="C23" s="16">
        <v>253</v>
      </c>
      <c r="D23" s="16">
        <v>3982</v>
      </c>
      <c r="E23" s="33"/>
      <c r="J23" s="56" t="s">
        <v>29</v>
      </c>
      <c r="K23" s="16">
        <v>656</v>
      </c>
      <c r="L23" s="59">
        <f t="shared" si="1"/>
        <v>6.8506741021544118E-3</v>
      </c>
      <c r="N23" s="33"/>
    </row>
    <row r="24" spans="1:14" x14ac:dyDescent="0.25">
      <c r="A24" s="56" t="s">
        <v>96</v>
      </c>
      <c r="B24" s="56" t="s">
        <v>97</v>
      </c>
      <c r="C24" s="16">
        <v>2041</v>
      </c>
      <c r="D24" s="16">
        <v>14599</v>
      </c>
      <c r="E24" s="33"/>
      <c r="J24" s="56" t="s">
        <v>6</v>
      </c>
      <c r="K24" s="16">
        <v>18243</v>
      </c>
      <c r="L24" s="59">
        <f t="shared" si="1"/>
        <v>0.19051348726463863</v>
      </c>
      <c r="N24" s="33"/>
    </row>
    <row r="25" spans="1:14" x14ac:dyDescent="0.25">
      <c r="A25" s="56" t="s">
        <v>98</v>
      </c>
      <c r="B25" s="56" t="s">
        <v>99</v>
      </c>
      <c r="C25" s="16">
        <v>4044</v>
      </c>
      <c r="D25" s="16">
        <v>34368</v>
      </c>
      <c r="E25" s="33"/>
      <c r="J25" s="56" t="s">
        <v>36</v>
      </c>
      <c r="K25" s="16">
        <v>3013</v>
      </c>
      <c r="L25" s="59">
        <f t="shared" si="1"/>
        <v>3.1465062606389087E-2</v>
      </c>
      <c r="N25" s="33"/>
    </row>
    <row r="26" spans="1:14" x14ac:dyDescent="0.25">
      <c r="A26" s="56" t="s">
        <v>100</v>
      </c>
      <c r="B26" s="56" t="s">
        <v>101</v>
      </c>
      <c r="C26" s="16">
        <v>3043</v>
      </c>
      <c r="D26" s="16">
        <v>135711</v>
      </c>
      <c r="E26" s="33"/>
      <c r="J26" s="56" t="s">
        <v>10</v>
      </c>
      <c r="K26" s="16">
        <v>5401</v>
      </c>
      <c r="L26" s="59">
        <f t="shared" si="1"/>
        <v>5.6403187234353627E-2</v>
      </c>
      <c r="N26" s="33"/>
    </row>
    <row r="27" spans="1:14" x14ac:dyDescent="0.25">
      <c r="A27" s="56" t="s">
        <v>102</v>
      </c>
      <c r="B27" s="56" t="s">
        <v>103</v>
      </c>
      <c r="C27" s="16">
        <v>32</v>
      </c>
      <c r="D27" s="16">
        <v>948</v>
      </c>
      <c r="E27" s="33"/>
      <c r="J27" s="56" t="s">
        <v>28</v>
      </c>
      <c r="K27" s="16">
        <v>2222</v>
      </c>
      <c r="L27" s="59">
        <f t="shared" si="1"/>
        <v>2.3204569900894974E-2</v>
      </c>
      <c r="N27" s="33"/>
    </row>
    <row r="28" spans="1:14" x14ac:dyDescent="0.25">
      <c r="A28" s="56" t="s">
        <v>104</v>
      </c>
      <c r="B28" s="56" t="s">
        <v>105</v>
      </c>
      <c r="C28" s="16">
        <v>2422</v>
      </c>
      <c r="D28" s="16">
        <v>30203</v>
      </c>
      <c r="E28" s="33"/>
      <c r="J28" s="56" t="s">
        <v>27</v>
      </c>
      <c r="K28" s="16">
        <v>1668</v>
      </c>
      <c r="L28" s="59">
        <f t="shared" si="1"/>
        <v>1.7419092076819451E-2</v>
      </c>
      <c r="N28" s="33"/>
    </row>
    <row r="29" spans="1:14" x14ac:dyDescent="0.25">
      <c r="A29" s="56" t="s">
        <v>106</v>
      </c>
      <c r="B29" s="56" t="s">
        <v>107</v>
      </c>
      <c r="C29" s="16">
        <v>7063</v>
      </c>
      <c r="D29" s="16">
        <v>84392</v>
      </c>
      <c r="E29" s="33"/>
      <c r="J29" s="56" t="s">
        <v>31</v>
      </c>
      <c r="K29" s="16">
        <v>2639</v>
      </c>
      <c r="L29" s="59">
        <f t="shared" si="1"/>
        <v>2.7559342920099837E-2</v>
      </c>
      <c r="N29" s="33"/>
    </row>
    <row r="30" spans="1:14" x14ac:dyDescent="0.25">
      <c r="A30" s="56" t="s">
        <v>108</v>
      </c>
      <c r="B30" s="56" t="s">
        <v>109</v>
      </c>
      <c r="C30" s="16">
        <v>3994</v>
      </c>
      <c r="D30" s="16">
        <v>23318</v>
      </c>
      <c r="E30" s="33"/>
      <c r="J30" s="56" t="s">
        <v>113</v>
      </c>
      <c r="K30" s="16">
        <v>1758</v>
      </c>
      <c r="L30" s="59">
        <f t="shared" si="1"/>
        <v>1.8358971145712586E-2</v>
      </c>
      <c r="N30" s="33"/>
    </row>
    <row r="31" spans="1:14" x14ac:dyDescent="0.25">
      <c r="A31" s="56" t="s">
        <v>110</v>
      </c>
      <c r="B31" s="56" t="s">
        <v>111</v>
      </c>
      <c r="C31" s="16">
        <v>4857</v>
      </c>
      <c r="D31" s="16">
        <v>29977</v>
      </c>
      <c r="E31" s="33"/>
      <c r="J31" s="56" t="s">
        <v>114</v>
      </c>
      <c r="K31" s="16">
        <v>2840</v>
      </c>
      <c r="L31" s="59">
        <f t="shared" si="1"/>
        <v>2.9658406173961174E-2</v>
      </c>
      <c r="N31" s="33"/>
    </row>
    <row r="32" spans="1:14" x14ac:dyDescent="0.25">
      <c r="A32" s="56" t="s">
        <v>121</v>
      </c>
      <c r="B32" s="56" t="s">
        <v>120</v>
      </c>
      <c r="C32" s="16">
        <v>3</v>
      </c>
      <c r="D32" s="16">
        <v>19</v>
      </c>
      <c r="E32" s="33"/>
      <c r="J32" s="56" t="s">
        <v>39</v>
      </c>
      <c r="K32" s="16">
        <v>31</v>
      </c>
      <c r="L32" s="59">
        <f t="shared" si="1"/>
        <v>3.2373612372985788E-4</v>
      </c>
      <c r="N32" s="33"/>
    </row>
    <row r="33" spans="1:5" x14ac:dyDescent="0.25">
      <c r="A33" s="61"/>
      <c r="B33" s="61"/>
      <c r="C33" s="61"/>
      <c r="D33" s="61"/>
      <c r="E33" s="61"/>
    </row>
    <row r="34" spans="1:5" x14ac:dyDescent="0.25">
      <c r="A34" s="60" t="s">
        <v>118</v>
      </c>
      <c r="E34" s="61"/>
    </row>
    <row r="36" spans="1:5" x14ac:dyDescent="0.25">
      <c r="A36" s="54"/>
    </row>
    <row r="37" spans="1:5" x14ac:dyDescent="0.25">
      <c r="A37" s="54"/>
    </row>
    <row r="38" spans="1:5" x14ac:dyDescent="0.25">
      <c r="A38" s="54"/>
    </row>
    <row r="39" spans="1:5" x14ac:dyDescent="0.25">
      <c r="A39" s="54"/>
    </row>
    <row r="40" spans="1:5" x14ac:dyDescent="0.25">
      <c r="A40" s="54"/>
    </row>
    <row r="41" spans="1:5" x14ac:dyDescent="0.25">
      <c r="A41" s="54"/>
    </row>
    <row r="42" spans="1:5" x14ac:dyDescent="0.25">
      <c r="A42" s="54"/>
    </row>
    <row r="43" spans="1:5" x14ac:dyDescent="0.25">
      <c r="A43" s="54"/>
    </row>
    <row r="44" spans="1:5" x14ac:dyDescent="0.25">
      <c r="A44" s="54"/>
    </row>
    <row r="45" spans="1:5" x14ac:dyDescent="0.25">
      <c r="A45" s="54"/>
    </row>
    <row r="46" spans="1:5" x14ac:dyDescent="0.25">
      <c r="A46" s="54"/>
    </row>
    <row r="47" spans="1:5" x14ac:dyDescent="0.25">
      <c r="A47" s="54"/>
    </row>
    <row r="48" spans="1:5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3" customWidth="1"/>
    <col min="8" max="8" width="8" customWidth="1"/>
    <col min="9" max="23" width="8.140625" customWidth="1"/>
  </cols>
  <sheetData>
    <row r="1" spans="1:23" x14ac:dyDescent="0.25">
      <c r="A1" s="3" t="s">
        <v>130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25">
      <c r="A2" s="3" t="s">
        <v>44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25">
      <c r="A4" s="1" t="s">
        <v>133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3.5" x14ac:dyDescent="0.25">
      <c r="A6" s="33"/>
      <c r="B6" s="24" t="s">
        <v>9</v>
      </c>
      <c r="C6" s="24" t="s">
        <v>35</v>
      </c>
      <c r="D6" s="24" t="s">
        <v>32</v>
      </c>
      <c r="E6" s="24" t="s">
        <v>25</v>
      </c>
      <c r="F6" s="24" t="s">
        <v>37</v>
      </c>
      <c r="G6" s="24" t="s">
        <v>22</v>
      </c>
      <c r="H6" s="73" t="s">
        <v>34</v>
      </c>
      <c r="I6" s="73" t="s">
        <v>26</v>
      </c>
      <c r="J6" s="73" t="s">
        <v>38</v>
      </c>
      <c r="K6" s="73" t="s">
        <v>33</v>
      </c>
      <c r="L6" s="73" t="s">
        <v>7</v>
      </c>
      <c r="M6" s="73" t="s">
        <v>29</v>
      </c>
      <c r="N6" s="73" t="s">
        <v>6</v>
      </c>
      <c r="O6" s="73" t="s">
        <v>36</v>
      </c>
      <c r="P6" s="24" t="s">
        <v>10</v>
      </c>
      <c r="Q6" s="24" t="s">
        <v>28</v>
      </c>
      <c r="R6" s="24" t="s">
        <v>27</v>
      </c>
      <c r="S6" s="24" t="s">
        <v>31</v>
      </c>
      <c r="T6" s="73" t="s">
        <v>40</v>
      </c>
      <c r="U6" s="73" t="s">
        <v>8</v>
      </c>
      <c r="V6" s="24" t="s">
        <v>39</v>
      </c>
      <c r="W6" s="24" t="s">
        <v>2</v>
      </c>
    </row>
    <row r="7" spans="1:23" x14ac:dyDescent="0.2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0">
        <v>873</v>
      </c>
      <c r="I7" s="70">
        <v>3973</v>
      </c>
      <c r="J7" s="70">
        <v>688</v>
      </c>
      <c r="K7" s="70">
        <v>2703</v>
      </c>
      <c r="L7" s="70">
        <v>16520</v>
      </c>
      <c r="M7" s="70">
        <v>538</v>
      </c>
      <c r="N7" s="70">
        <v>10668</v>
      </c>
      <c r="O7" s="70">
        <v>2151</v>
      </c>
      <c r="P7" s="16">
        <v>5954</v>
      </c>
      <c r="Q7" s="16">
        <v>1360</v>
      </c>
      <c r="R7" s="16">
        <v>928</v>
      </c>
      <c r="S7" s="16">
        <v>1625</v>
      </c>
      <c r="T7" s="70">
        <v>1112</v>
      </c>
      <c r="U7" s="70">
        <v>1616</v>
      </c>
      <c r="V7" s="16">
        <v>24</v>
      </c>
      <c r="W7" s="29">
        <v>64088</v>
      </c>
    </row>
    <row r="8" spans="1:23" x14ac:dyDescent="0.2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0">
        <v>383</v>
      </c>
      <c r="I8" s="70">
        <v>1654</v>
      </c>
      <c r="J8" s="70">
        <v>305</v>
      </c>
      <c r="K8" s="70">
        <v>933</v>
      </c>
      <c r="L8" s="70">
        <v>4593</v>
      </c>
      <c r="M8" s="70">
        <v>245</v>
      </c>
      <c r="N8" s="70">
        <v>3785</v>
      </c>
      <c r="O8" s="70">
        <v>815</v>
      </c>
      <c r="P8" s="16">
        <v>1743</v>
      </c>
      <c r="Q8" s="16">
        <v>565</v>
      </c>
      <c r="R8" s="16">
        <v>559</v>
      </c>
      <c r="S8" s="16">
        <v>662</v>
      </c>
      <c r="T8" s="70">
        <v>448</v>
      </c>
      <c r="U8" s="70">
        <v>404</v>
      </c>
      <c r="V8" s="16">
        <v>8</v>
      </c>
      <c r="W8" s="29">
        <v>22496</v>
      </c>
    </row>
    <row r="9" spans="1:23" x14ac:dyDescent="0.2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0">
        <v>172</v>
      </c>
      <c r="I9" s="70">
        <v>886</v>
      </c>
      <c r="J9" s="70">
        <v>188</v>
      </c>
      <c r="K9" s="70">
        <v>571</v>
      </c>
      <c r="L9" s="70">
        <v>2362</v>
      </c>
      <c r="M9" s="70">
        <v>109</v>
      </c>
      <c r="N9" s="70">
        <v>2140</v>
      </c>
      <c r="O9" s="70">
        <v>485</v>
      </c>
      <c r="P9" s="16">
        <v>903</v>
      </c>
      <c r="Q9" s="16">
        <v>333</v>
      </c>
      <c r="R9" s="16">
        <v>261</v>
      </c>
      <c r="S9" s="16">
        <v>359</v>
      </c>
      <c r="T9" s="70">
        <v>254</v>
      </c>
      <c r="U9" s="70">
        <v>300</v>
      </c>
      <c r="V9" s="16">
        <v>4</v>
      </c>
      <c r="W9" s="29">
        <v>12398</v>
      </c>
    </row>
    <row r="10" spans="1:23" x14ac:dyDescent="0.2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0">
        <v>44</v>
      </c>
      <c r="I10" s="70">
        <v>216</v>
      </c>
      <c r="J10" s="70">
        <v>39</v>
      </c>
      <c r="K10" s="70">
        <v>229</v>
      </c>
      <c r="L10" s="70">
        <v>819</v>
      </c>
      <c r="M10" s="70">
        <v>18</v>
      </c>
      <c r="N10" s="70">
        <v>695</v>
      </c>
      <c r="O10" s="70">
        <v>122</v>
      </c>
      <c r="P10" s="16">
        <v>277</v>
      </c>
      <c r="Q10" s="16">
        <v>93</v>
      </c>
      <c r="R10" s="16">
        <v>29</v>
      </c>
      <c r="S10" s="16">
        <v>71</v>
      </c>
      <c r="T10" s="70">
        <v>77</v>
      </c>
      <c r="U10" s="70">
        <v>41</v>
      </c>
      <c r="V10" s="16">
        <v>2</v>
      </c>
      <c r="W10" s="29">
        <v>3558</v>
      </c>
    </row>
    <row r="11" spans="1:23" x14ac:dyDescent="0.2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0">
        <v>38</v>
      </c>
      <c r="I11" s="70">
        <v>187</v>
      </c>
      <c r="J11" s="70">
        <v>50</v>
      </c>
      <c r="K11" s="70">
        <v>125</v>
      </c>
      <c r="L11" s="70">
        <v>610</v>
      </c>
      <c r="M11" s="70">
        <v>22</v>
      </c>
      <c r="N11" s="70">
        <v>361</v>
      </c>
      <c r="O11" s="70">
        <v>77</v>
      </c>
      <c r="P11" s="16">
        <v>219</v>
      </c>
      <c r="Q11" s="16">
        <v>76</v>
      </c>
      <c r="R11" s="16">
        <v>40</v>
      </c>
      <c r="S11" s="16">
        <v>49</v>
      </c>
      <c r="T11" s="70">
        <v>29</v>
      </c>
      <c r="U11" s="70">
        <v>44</v>
      </c>
      <c r="V11" s="16">
        <v>2</v>
      </c>
      <c r="W11" s="29">
        <v>2459</v>
      </c>
    </row>
    <row r="12" spans="1:23" x14ac:dyDescent="0.2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0">
        <v>180</v>
      </c>
      <c r="I12" s="70">
        <v>810</v>
      </c>
      <c r="J12" s="70">
        <v>255</v>
      </c>
      <c r="K12" s="70">
        <v>475</v>
      </c>
      <c r="L12" s="70">
        <v>2275</v>
      </c>
      <c r="M12" s="70">
        <v>111</v>
      </c>
      <c r="N12" s="70">
        <v>2055</v>
      </c>
      <c r="O12" s="70">
        <v>379</v>
      </c>
      <c r="P12" s="16">
        <v>930</v>
      </c>
      <c r="Q12" s="16">
        <v>392</v>
      </c>
      <c r="R12" s="16">
        <v>291</v>
      </c>
      <c r="S12" s="16">
        <v>376</v>
      </c>
      <c r="T12" s="70">
        <v>166</v>
      </c>
      <c r="U12" s="70">
        <v>286</v>
      </c>
      <c r="V12" s="16">
        <v>7</v>
      </c>
      <c r="W12" s="29">
        <v>11731</v>
      </c>
    </row>
    <row r="13" spans="1:23" x14ac:dyDescent="0.2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0">
        <v>124</v>
      </c>
      <c r="I13" s="70">
        <v>675</v>
      </c>
      <c r="J13" s="70">
        <v>154</v>
      </c>
      <c r="K13" s="70">
        <v>415</v>
      </c>
      <c r="L13" s="70">
        <v>1576</v>
      </c>
      <c r="M13" s="70">
        <v>87</v>
      </c>
      <c r="N13" s="70">
        <v>1408</v>
      </c>
      <c r="O13" s="70">
        <v>299</v>
      </c>
      <c r="P13" s="16">
        <v>631</v>
      </c>
      <c r="Q13" s="16">
        <v>276</v>
      </c>
      <c r="R13" s="16">
        <v>199</v>
      </c>
      <c r="S13" s="16">
        <v>292</v>
      </c>
      <c r="T13" s="70">
        <v>166</v>
      </c>
      <c r="U13" s="70">
        <v>247</v>
      </c>
      <c r="V13" s="16">
        <v>8</v>
      </c>
      <c r="W13" s="29">
        <v>8516</v>
      </c>
    </row>
    <row r="14" spans="1:23" x14ac:dyDescent="0.2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0">
        <v>64</v>
      </c>
      <c r="I14" s="70">
        <v>514</v>
      </c>
      <c r="J14" s="70">
        <v>98</v>
      </c>
      <c r="K14" s="70">
        <v>313</v>
      </c>
      <c r="L14" s="70">
        <v>1172</v>
      </c>
      <c r="M14" s="70">
        <v>63</v>
      </c>
      <c r="N14" s="70">
        <v>988</v>
      </c>
      <c r="O14" s="70">
        <v>256</v>
      </c>
      <c r="P14" s="16">
        <v>432</v>
      </c>
      <c r="Q14" s="16">
        <v>174</v>
      </c>
      <c r="R14" s="16">
        <v>176</v>
      </c>
      <c r="S14" s="16">
        <v>190</v>
      </c>
      <c r="T14" s="70">
        <v>126</v>
      </c>
      <c r="U14" s="70">
        <v>97</v>
      </c>
      <c r="V14" s="16">
        <v>5</v>
      </c>
      <c r="W14" s="29">
        <v>6161</v>
      </c>
    </row>
    <row r="15" spans="1:23" x14ac:dyDescent="0.2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0">
        <v>76</v>
      </c>
      <c r="I15" s="70">
        <v>373</v>
      </c>
      <c r="J15" s="70">
        <v>85</v>
      </c>
      <c r="K15" s="70">
        <v>329</v>
      </c>
      <c r="L15" s="70">
        <v>1025</v>
      </c>
      <c r="M15" s="70">
        <v>50</v>
      </c>
      <c r="N15" s="70">
        <v>1027</v>
      </c>
      <c r="O15" s="70">
        <v>201</v>
      </c>
      <c r="P15" s="16">
        <v>402</v>
      </c>
      <c r="Q15" s="16">
        <v>266</v>
      </c>
      <c r="R15" s="16">
        <v>115</v>
      </c>
      <c r="S15" s="16">
        <v>177</v>
      </c>
      <c r="T15" s="70">
        <v>98</v>
      </c>
      <c r="U15" s="70">
        <v>98</v>
      </c>
      <c r="V15" s="16">
        <v>5</v>
      </c>
      <c r="W15" s="29">
        <v>6018</v>
      </c>
    </row>
    <row r="16" spans="1:23" x14ac:dyDescent="0.2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0">
        <v>27</v>
      </c>
      <c r="I16" s="70">
        <v>133</v>
      </c>
      <c r="J16" s="70">
        <v>20</v>
      </c>
      <c r="K16" s="70">
        <v>89</v>
      </c>
      <c r="L16" s="70">
        <v>412</v>
      </c>
      <c r="M16" s="70">
        <v>7</v>
      </c>
      <c r="N16" s="70">
        <v>281</v>
      </c>
      <c r="O16" s="70">
        <v>61</v>
      </c>
      <c r="P16" s="16">
        <v>134</v>
      </c>
      <c r="Q16" s="16">
        <v>129</v>
      </c>
      <c r="R16" s="16">
        <v>27</v>
      </c>
      <c r="S16" s="16">
        <v>39</v>
      </c>
      <c r="T16" s="70">
        <v>38</v>
      </c>
      <c r="U16" s="70">
        <v>37</v>
      </c>
      <c r="V16" s="16">
        <v>1</v>
      </c>
      <c r="W16" s="29">
        <v>1937</v>
      </c>
    </row>
    <row r="17" spans="1:23" x14ac:dyDescent="0.2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0">
        <v>7</v>
      </c>
      <c r="I17" s="70">
        <v>80</v>
      </c>
      <c r="J17" s="70">
        <v>10</v>
      </c>
      <c r="K17" s="70">
        <v>38</v>
      </c>
      <c r="L17" s="70">
        <v>255</v>
      </c>
      <c r="M17" s="70">
        <v>6</v>
      </c>
      <c r="N17" s="70">
        <v>147</v>
      </c>
      <c r="O17" s="70">
        <v>25</v>
      </c>
      <c r="P17" s="16">
        <v>104</v>
      </c>
      <c r="Q17" s="16">
        <v>16</v>
      </c>
      <c r="R17" s="16">
        <v>58</v>
      </c>
      <c r="S17" s="16">
        <v>29</v>
      </c>
      <c r="T17" s="70">
        <v>14</v>
      </c>
      <c r="U17" s="70">
        <v>20</v>
      </c>
      <c r="V17" s="16"/>
      <c r="W17" s="29">
        <v>1053</v>
      </c>
    </row>
    <row r="18" spans="1:23" x14ac:dyDescent="0.2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0">
        <v>8</v>
      </c>
      <c r="I18" s="70">
        <v>24</v>
      </c>
      <c r="J18" s="70">
        <v>7</v>
      </c>
      <c r="K18" s="70">
        <v>37</v>
      </c>
      <c r="L18" s="70">
        <v>179</v>
      </c>
      <c r="M18" s="70">
        <v>8</v>
      </c>
      <c r="N18" s="70">
        <v>88</v>
      </c>
      <c r="O18" s="70">
        <v>21</v>
      </c>
      <c r="P18" s="16">
        <v>61</v>
      </c>
      <c r="Q18" s="16">
        <v>13</v>
      </c>
      <c r="R18" s="16">
        <v>8</v>
      </c>
      <c r="S18" s="16">
        <v>19</v>
      </c>
      <c r="T18" s="70">
        <v>21</v>
      </c>
      <c r="U18" s="70">
        <v>15</v>
      </c>
      <c r="V18" s="16">
        <v>1</v>
      </c>
      <c r="W18" s="29">
        <v>645</v>
      </c>
    </row>
    <row r="19" spans="1:23" x14ac:dyDescent="0.2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0">
        <v>41</v>
      </c>
      <c r="I19" s="70">
        <v>329</v>
      </c>
      <c r="J19" s="70">
        <v>49</v>
      </c>
      <c r="K19" s="70">
        <v>224</v>
      </c>
      <c r="L19" s="70">
        <v>948</v>
      </c>
      <c r="M19" s="70">
        <v>32</v>
      </c>
      <c r="N19" s="70">
        <v>562</v>
      </c>
      <c r="O19" s="70">
        <v>210</v>
      </c>
      <c r="P19" s="16">
        <v>367</v>
      </c>
      <c r="Q19" s="16">
        <v>69</v>
      </c>
      <c r="R19" s="16">
        <v>97</v>
      </c>
      <c r="S19" s="16">
        <v>106</v>
      </c>
      <c r="T19" s="70">
        <v>135</v>
      </c>
      <c r="U19" s="70">
        <v>90</v>
      </c>
      <c r="V19" s="16">
        <v>1</v>
      </c>
      <c r="W19" s="29">
        <v>4216</v>
      </c>
    </row>
    <row r="20" spans="1:23" x14ac:dyDescent="0.2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0">
        <v>70</v>
      </c>
      <c r="I20" s="70">
        <v>572</v>
      </c>
      <c r="J20" s="70">
        <v>129</v>
      </c>
      <c r="K20" s="70">
        <v>306</v>
      </c>
      <c r="L20" s="70">
        <v>1396</v>
      </c>
      <c r="M20" s="70">
        <v>79</v>
      </c>
      <c r="N20" s="70">
        <v>1196</v>
      </c>
      <c r="O20" s="70">
        <v>201</v>
      </c>
      <c r="P20" s="16">
        <v>529</v>
      </c>
      <c r="Q20" s="16">
        <v>285</v>
      </c>
      <c r="R20" s="16">
        <v>172</v>
      </c>
      <c r="S20" s="16">
        <v>386</v>
      </c>
      <c r="T20" s="70">
        <v>104</v>
      </c>
      <c r="U20" s="70">
        <v>153</v>
      </c>
      <c r="V20" s="16">
        <v>4</v>
      </c>
      <c r="W20" s="29">
        <v>7388</v>
      </c>
    </row>
    <row r="21" spans="1:23" x14ac:dyDescent="0.2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0">
        <v>99</v>
      </c>
      <c r="I21" s="70">
        <v>505</v>
      </c>
      <c r="J21" s="70">
        <v>127</v>
      </c>
      <c r="K21" s="70">
        <v>340</v>
      </c>
      <c r="L21" s="70">
        <v>1550</v>
      </c>
      <c r="M21" s="70">
        <v>59</v>
      </c>
      <c r="N21" s="70">
        <v>1195</v>
      </c>
      <c r="O21" s="70">
        <v>242</v>
      </c>
      <c r="P21" s="16">
        <v>449</v>
      </c>
      <c r="Q21" s="16">
        <v>277</v>
      </c>
      <c r="R21" s="16">
        <v>228</v>
      </c>
      <c r="S21" s="16">
        <v>296</v>
      </c>
      <c r="T21" s="70">
        <v>106</v>
      </c>
      <c r="U21" s="70">
        <v>170</v>
      </c>
      <c r="V21" s="16">
        <v>5</v>
      </c>
      <c r="W21" s="29">
        <v>7497</v>
      </c>
    </row>
    <row r="22" spans="1:23" x14ac:dyDescent="0.25">
      <c r="A22" s="11">
        <v>43937</v>
      </c>
      <c r="B22" s="16"/>
      <c r="C22" s="16"/>
      <c r="D22" s="16"/>
      <c r="E22" s="16"/>
      <c r="F22" s="16"/>
      <c r="G22" s="16"/>
      <c r="H22" s="70"/>
      <c r="I22" s="70"/>
      <c r="J22" s="70">
        <v>1</v>
      </c>
      <c r="K22" s="70"/>
      <c r="L22" s="70"/>
      <c r="M22" s="70"/>
      <c r="N22" s="70"/>
      <c r="O22" s="70"/>
      <c r="P22" s="16">
        <v>1</v>
      </c>
      <c r="Q22" s="16"/>
      <c r="R22" s="16"/>
      <c r="S22" s="16"/>
      <c r="T22" s="70"/>
      <c r="U22" s="70"/>
      <c r="V22" s="16"/>
      <c r="W22" s="29">
        <v>2</v>
      </c>
    </row>
    <row r="23" spans="1:23" x14ac:dyDescent="0.2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0">
        <v>52</v>
      </c>
      <c r="I23" s="70">
        <v>377</v>
      </c>
      <c r="J23" s="70">
        <v>62</v>
      </c>
      <c r="K23" s="70">
        <v>244</v>
      </c>
      <c r="L23" s="70">
        <v>1220</v>
      </c>
      <c r="M23" s="70">
        <v>43</v>
      </c>
      <c r="N23" s="70">
        <v>809</v>
      </c>
      <c r="O23" s="70">
        <v>148</v>
      </c>
      <c r="P23" s="16">
        <v>429</v>
      </c>
      <c r="Q23" s="16">
        <v>91</v>
      </c>
      <c r="R23" s="16">
        <v>62</v>
      </c>
      <c r="S23" s="16">
        <v>100</v>
      </c>
      <c r="T23" s="70">
        <v>87</v>
      </c>
      <c r="U23" s="70">
        <v>100</v>
      </c>
      <c r="V23" s="16">
        <v>3</v>
      </c>
      <c r="W23" s="29">
        <v>4906</v>
      </c>
    </row>
    <row r="24" spans="1:23" x14ac:dyDescent="0.2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0">
        <v>40</v>
      </c>
      <c r="I24" s="70">
        <v>225</v>
      </c>
      <c r="J24" s="70">
        <v>40</v>
      </c>
      <c r="K24" s="70">
        <v>130</v>
      </c>
      <c r="L24" s="70">
        <v>826</v>
      </c>
      <c r="M24" s="70">
        <v>20</v>
      </c>
      <c r="N24" s="70">
        <v>484</v>
      </c>
      <c r="O24" s="70">
        <v>119</v>
      </c>
      <c r="P24" s="16">
        <v>300</v>
      </c>
      <c r="Q24" s="16">
        <v>71</v>
      </c>
      <c r="R24" s="16">
        <v>58</v>
      </c>
      <c r="S24" s="16">
        <v>85</v>
      </c>
      <c r="T24" s="70">
        <v>62</v>
      </c>
      <c r="U24" s="70">
        <v>53</v>
      </c>
      <c r="V24" s="16">
        <v>4</v>
      </c>
      <c r="W24" s="29">
        <v>3160</v>
      </c>
    </row>
    <row r="25" spans="1:23" x14ac:dyDescent="0.25">
      <c r="A25" s="11">
        <v>43943</v>
      </c>
      <c r="B25" s="16">
        <v>185</v>
      </c>
      <c r="C25" s="16">
        <v>47</v>
      </c>
      <c r="D25" s="16">
        <v>228</v>
      </c>
      <c r="E25" s="16">
        <v>35</v>
      </c>
      <c r="F25" s="16">
        <v>51</v>
      </c>
      <c r="G25" s="16">
        <v>80</v>
      </c>
      <c r="H25" s="70">
        <v>35</v>
      </c>
      <c r="I25" s="70">
        <v>183</v>
      </c>
      <c r="J25" s="70">
        <v>30</v>
      </c>
      <c r="K25" s="70">
        <v>107</v>
      </c>
      <c r="L25" s="70">
        <v>680</v>
      </c>
      <c r="M25" s="70">
        <v>18</v>
      </c>
      <c r="N25" s="70">
        <v>463</v>
      </c>
      <c r="O25" s="70">
        <v>104</v>
      </c>
      <c r="P25" s="16">
        <v>230</v>
      </c>
      <c r="Q25" s="16">
        <v>48</v>
      </c>
      <c r="R25" s="16">
        <v>54</v>
      </c>
      <c r="S25" s="16">
        <v>81</v>
      </c>
      <c r="T25" s="70">
        <v>50</v>
      </c>
      <c r="U25" s="70">
        <v>49</v>
      </c>
      <c r="V25" s="16">
        <v>2</v>
      </c>
      <c r="W25" s="29">
        <v>2760</v>
      </c>
    </row>
    <row r="26" spans="1:23" x14ac:dyDescent="0.25">
      <c r="A26" s="11">
        <v>43944</v>
      </c>
      <c r="B26" s="16">
        <v>150</v>
      </c>
      <c r="C26" s="16">
        <v>45</v>
      </c>
      <c r="D26" s="16">
        <v>190</v>
      </c>
      <c r="E26" s="16">
        <v>37</v>
      </c>
      <c r="F26" s="16">
        <v>24</v>
      </c>
      <c r="G26" s="16">
        <v>75</v>
      </c>
      <c r="H26" s="70">
        <v>21</v>
      </c>
      <c r="I26" s="70">
        <v>187</v>
      </c>
      <c r="J26" s="70">
        <v>26</v>
      </c>
      <c r="K26" s="70">
        <v>89</v>
      </c>
      <c r="L26" s="70">
        <v>443</v>
      </c>
      <c r="M26" s="70">
        <v>12</v>
      </c>
      <c r="N26" s="70">
        <v>401</v>
      </c>
      <c r="O26" s="70">
        <v>69</v>
      </c>
      <c r="P26" s="16">
        <v>191</v>
      </c>
      <c r="Q26" s="16">
        <v>79</v>
      </c>
      <c r="R26" s="16">
        <v>45</v>
      </c>
      <c r="S26" s="16">
        <v>50</v>
      </c>
      <c r="T26" s="70">
        <v>47</v>
      </c>
      <c r="U26" s="70">
        <v>39</v>
      </c>
      <c r="V26" s="16">
        <v>1</v>
      </c>
      <c r="W26" s="29">
        <v>2221</v>
      </c>
    </row>
    <row r="27" spans="1:23" x14ac:dyDescent="0.25">
      <c r="A27" s="11">
        <v>43945</v>
      </c>
      <c r="B27" s="16">
        <v>123</v>
      </c>
      <c r="C27" s="16">
        <v>20</v>
      </c>
      <c r="D27" s="16">
        <v>141</v>
      </c>
      <c r="E27" s="16">
        <v>18</v>
      </c>
      <c r="F27" s="16">
        <v>30</v>
      </c>
      <c r="G27" s="16">
        <v>66</v>
      </c>
      <c r="H27" s="70">
        <v>22</v>
      </c>
      <c r="I27" s="70">
        <v>128</v>
      </c>
      <c r="J27" s="70">
        <v>13</v>
      </c>
      <c r="K27" s="70">
        <v>66</v>
      </c>
      <c r="L27" s="70">
        <v>372</v>
      </c>
      <c r="M27" s="70">
        <v>13</v>
      </c>
      <c r="N27" s="70">
        <v>255</v>
      </c>
      <c r="O27" s="70">
        <v>59</v>
      </c>
      <c r="P27" s="16">
        <v>135</v>
      </c>
      <c r="Q27" s="16">
        <v>36</v>
      </c>
      <c r="R27" s="16">
        <v>33</v>
      </c>
      <c r="S27" s="16">
        <v>40</v>
      </c>
      <c r="T27" s="70">
        <v>34</v>
      </c>
      <c r="U27" s="70">
        <v>32</v>
      </c>
      <c r="V27" s="16">
        <v>3</v>
      </c>
      <c r="W27" s="29">
        <v>1639</v>
      </c>
    </row>
    <row r="28" spans="1:23" x14ac:dyDescent="0.25">
      <c r="A28" s="11">
        <v>43946</v>
      </c>
      <c r="B28" s="16">
        <v>29</v>
      </c>
      <c r="C28" s="16">
        <v>2</v>
      </c>
      <c r="D28" s="16">
        <v>40</v>
      </c>
      <c r="E28" s="16">
        <v>2</v>
      </c>
      <c r="F28" s="16">
        <v>15</v>
      </c>
      <c r="G28" s="16">
        <v>9</v>
      </c>
      <c r="H28" s="70">
        <v>5</v>
      </c>
      <c r="I28" s="70">
        <v>33</v>
      </c>
      <c r="J28" s="70">
        <v>7</v>
      </c>
      <c r="K28" s="70">
        <v>16</v>
      </c>
      <c r="L28" s="70">
        <v>99</v>
      </c>
      <c r="M28" s="70">
        <v>3</v>
      </c>
      <c r="N28" s="70">
        <v>66</v>
      </c>
      <c r="O28" s="70">
        <v>10</v>
      </c>
      <c r="P28" s="16">
        <v>37</v>
      </c>
      <c r="Q28" s="16">
        <v>17</v>
      </c>
      <c r="R28" s="16">
        <v>4</v>
      </c>
      <c r="S28" s="16">
        <v>10</v>
      </c>
      <c r="T28" s="70">
        <v>9</v>
      </c>
      <c r="U28" s="70">
        <v>7</v>
      </c>
      <c r="V28" s="16">
        <v>1</v>
      </c>
      <c r="W28" s="29">
        <v>421</v>
      </c>
    </row>
    <row r="29" spans="1:23" x14ac:dyDescent="0.25">
      <c r="A29" s="11">
        <v>43947</v>
      </c>
      <c r="B29" s="16">
        <v>36</v>
      </c>
      <c r="C29" s="16">
        <v>5</v>
      </c>
      <c r="D29" s="16">
        <v>26</v>
      </c>
      <c r="E29" s="16"/>
      <c r="F29" s="16">
        <v>4</v>
      </c>
      <c r="G29" s="16">
        <v>15</v>
      </c>
      <c r="H29" s="70">
        <v>5</v>
      </c>
      <c r="I29" s="70">
        <v>33</v>
      </c>
      <c r="J29" s="70">
        <v>5</v>
      </c>
      <c r="K29" s="70">
        <v>16</v>
      </c>
      <c r="L29" s="70">
        <v>99</v>
      </c>
      <c r="M29" s="70">
        <v>7</v>
      </c>
      <c r="N29" s="70">
        <v>39</v>
      </c>
      <c r="O29" s="70">
        <v>10</v>
      </c>
      <c r="P29" s="16">
        <v>36</v>
      </c>
      <c r="Q29" s="16">
        <v>13</v>
      </c>
      <c r="R29" s="16">
        <v>7</v>
      </c>
      <c r="S29" s="16">
        <v>10</v>
      </c>
      <c r="T29" s="70">
        <v>4</v>
      </c>
      <c r="U29" s="70">
        <v>5</v>
      </c>
      <c r="V29" s="16">
        <v>1</v>
      </c>
      <c r="W29" s="29">
        <v>376</v>
      </c>
    </row>
    <row r="30" spans="1:23" x14ac:dyDescent="0.25">
      <c r="A30" s="11">
        <v>43948</v>
      </c>
      <c r="B30" s="16">
        <v>1</v>
      </c>
      <c r="C30" s="16"/>
      <c r="D30" s="16">
        <v>1</v>
      </c>
      <c r="E30" s="16"/>
      <c r="F30" s="16"/>
      <c r="G30" s="16"/>
      <c r="H30" s="70">
        <v>1</v>
      </c>
      <c r="I30" s="70">
        <v>1</v>
      </c>
      <c r="J30" s="70"/>
      <c r="K30" s="70"/>
      <c r="L30" s="70">
        <v>5</v>
      </c>
      <c r="M30" s="70"/>
      <c r="N30" s="70">
        <v>1</v>
      </c>
      <c r="O30" s="70"/>
      <c r="P30" s="16">
        <v>2</v>
      </c>
      <c r="Q30" s="16"/>
      <c r="R30" s="16"/>
      <c r="S30" s="16"/>
      <c r="T30" s="70"/>
      <c r="U30" s="70"/>
      <c r="V30" s="16"/>
      <c r="W30" s="29">
        <v>12</v>
      </c>
    </row>
    <row r="31" spans="1:23" x14ac:dyDescent="0.25">
      <c r="A31" s="74" t="s">
        <v>2</v>
      </c>
      <c r="B31" s="63">
        <v>12128</v>
      </c>
      <c r="C31" s="63">
        <v>2196</v>
      </c>
      <c r="D31" s="63">
        <v>14056</v>
      </c>
      <c r="E31" s="63">
        <v>2530</v>
      </c>
      <c r="F31" s="63">
        <v>2597</v>
      </c>
      <c r="G31" s="63">
        <v>6459</v>
      </c>
      <c r="H31" s="72">
        <v>2387</v>
      </c>
      <c r="I31" s="72">
        <v>12098</v>
      </c>
      <c r="J31" s="72">
        <v>2388</v>
      </c>
      <c r="K31" s="72">
        <v>7795</v>
      </c>
      <c r="L31" s="72">
        <v>39436</v>
      </c>
      <c r="M31" s="72">
        <v>1550</v>
      </c>
      <c r="N31" s="72">
        <v>29114</v>
      </c>
      <c r="O31" s="72">
        <v>6064</v>
      </c>
      <c r="P31" s="63">
        <v>14496</v>
      </c>
      <c r="Q31" s="63">
        <v>4679</v>
      </c>
      <c r="R31" s="63">
        <v>3451</v>
      </c>
      <c r="S31" s="63">
        <v>5052</v>
      </c>
      <c r="T31" s="72">
        <v>3187</v>
      </c>
      <c r="U31" s="72">
        <v>3903</v>
      </c>
      <c r="V31" s="63">
        <v>92</v>
      </c>
      <c r="W31" s="63">
        <v>175658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/>
  </sheetViews>
  <sheetFormatPr defaultRowHeight="15" x14ac:dyDescent="0.25"/>
  <cols>
    <col min="3" max="6" width="15.7109375" customWidth="1"/>
  </cols>
  <sheetData>
    <row r="1" spans="1:6" x14ac:dyDescent="0.25">
      <c r="A1" s="3" t="s">
        <v>64</v>
      </c>
    </row>
    <row r="3" spans="1:6" ht="15.75" thickBot="1" x14ac:dyDescent="0.3"/>
    <row r="4" spans="1:6" ht="45.75" customHeight="1" thickBot="1" x14ac:dyDescent="0.3">
      <c r="B4" s="33"/>
      <c r="C4" s="82" t="s">
        <v>57</v>
      </c>
      <c r="D4" s="83"/>
      <c r="E4" s="84" t="s">
        <v>58</v>
      </c>
      <c r="F4" s="85"/>
    </row>
    <row r="5" spans="1:6" ht="46.5" customHeight="1" thickBot="1" x14ac:dyDescent="0.3">
      <c r="B5" s="33"/>
      <c r="C5" s="47" t="s">
        <v>52</v>
      </c>
      <c r="D5" s="46" t="s">
        <v>119</v>
      </c>
      <c r="E5" s="48" t="s">
        <v>52</v>
      </c>
      <c r="F5" s="49" t="s">
        <v>119</v>
      </c>
    </row>
    <row r="6" spans="1:6" x14ac:dyDescent="0.2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2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2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2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2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2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2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2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2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2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2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2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2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2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2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2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25">
      <c r="B22" s="36">
        <v>43906</v>
      </c>
      <c r="C22" s="37">
        <v>14</v>
      </c>
      <c r="D22" s="65">
        <v>8</v>
      </c>
      <c r="E22" s="37">
        <v>72</v>
      </c>
      <c r="F22" s="66">
        <v>29</v>
      </c>
    </row>
    <row r="23" spans="2:6" x14ac:dyDescent="0.25">
      <c r="B23" s="36">
        <v>43907</v>
      </c>
      <c r="C23" s="37">
        <v>16</v>
      </c>
      <c r="D23" s="65">
        <v>8</v>
      </c>
      <c r="E23" s="37">
        <v>88</v>
      </c>
      <c r="F23" s="66">
        <v>29</v>
      </c>
    </row>
    <row r="24" spans="2:6" x14ac:dyDescent="0.25">
      <c r="B24" s="36">
        <v>43908</v>
      </c>
      <c r="C24" s="37">
        <v>20</v>
      </c>
      <c r="D24" s="65">
        <v>11</v>
      </c>
      <c r="E24" s="37">
        <v>196</v>
      </c>
      <c r="F24" s="66">
        <v>47</v>
      </c>
    </row>
    <row r="25" spans="2:6" x14ac:dyDescent="0.25">
      <c r="B25" s="36">
        <v>43909</v>
      </c>
      <c r="C25" s="37">
        <v>23</v>
      </c>
      <c r="D25" s="65">
        <v>12</v>
      </c>
      <c r="E25" s="37">
        <v>220</v>
      </c>
      <c r="F25" s="66">
        <v>51</v>
      </c>
    </row>
    <row r="26" spans="2:6" x14ac:dyDescent="0.25">
      <c r="B26" s="36">
        <v>43910</v>
      </c>
      <c r="C26" s="37">
        <v>26</v>
      </c>
      <c r="D26" s="65">
        <v>12</v>
      </c>
      <c r="E26" s="37">
        <v>321</v>
      </c>
      <c r="F26" s="66">
        <v>51</v>
      </c>
    </row>
    <row r="27" spans="2:6" x14ac:dyDescent="0.25">
      <c r="B27" s="36">
        <v>43911</v>
      </c>
      <c r="C27" s="37">
        <v>26</v>
      </c>
      <c r="D27" s="65">
        <v>12</v>
      </c>
      <c r="E27" s="37">
        <v>321</v>
      </c>
      <c r="F27" s="66">
        <v>51</v>
      </c>
    </row>
    <row r="28" spans="2:6" x14ac:dyDescent="0.25">
      <c r="B28" s="36">
        <v>43912</v>
      </c>
      <c r="C28" s="37">
        <v>26</v>
      </c>
      <c r="D28" s="65">
        <v>12</v>
      </c>
      <c r="E28" s="37">
        <v>321</v>
      </c>
      <c r="F28" s="66">
        <v>51</v>
      </c>
    </row>
    <row r="29" spans="2:6" x14ac:dyDescent="0.25">
      <c r="B29" s="36">
        <v>43913</v>
      </c>
      <c r="C29" s="37">
        <v>29</v>
      </c>
      <c r="D29" s="65">
        <v>12</v>
      </c>
      <c r="E29" s="37">
        <v>360</v>
      </c>
      <c r="F29" s="66">
        <v>51</v>
      </c>
    </row>
    <row r="30" spans="2:6" x14ac:dyDescent="0.25">
      <c r="B30" s="36">
        <v>43914</v>
      </c>
      <c r="C30" s="37">
        <v>32</v>
      </c>
      <c r="D30" s="65">
        <v>12</v>
      </c>
      <c r="E30" s="37">
        <v>391</v>
      </c>
      <c r="F30" s="66">
        <v>51</v>
      </c>
    </row>
    <row r="31" spans="2:6" x14ac:dyDescent="0.25">
      <c r="B31" s="36">
        <v>43915</v>
      </c>
      <c r="C31" s="37">
        <v>45</v>
      </c>
      <c r="D31" s="65">
        <v>20</v>
      </c>
      <c r="E31" s="37">
        <v>612</v>
      </c>
      <c r="F31" s="66">
        <v>102</v>
      </c>
    </row>
    <row r="32" spans="2:6" x14ac:dyDescent="0.25">
      <c r="B32" s="36">
        <v>43916</v>
      </c>
      <c r="C32" s="37">
        <v>47</v>
      </c>
      <c r="D32" s="65">
        <v>21</v>
      </c>
      <c r="E32" s="37">
        <v>651</v>
      </c>
      <c r="F32" s="66">
        <v>105</v>
      </c>
    </row>
    <row r="33" spans="2:6" x14ac:dyDescent="0.25">
      <c r="B33" s="36">
        <v>43917</v>
      </c>
      <c r="C33" s="37">
        <v>49</v>
      </c>
      <c r="D33" s="65">
        <v>21</v>
      </c>
      <c r="E33" s="37">
        <v>682</v>
      </c>
      <c r="F33" s="66">
        <v>105</v>
      </c>
    </row>
    <row r="34" spans="2:6" x14ac:dyDescent="0.25">
      <c r="B34" s="36">
        <v>43918</v>
      </c>
      <c r="C34" s="37">
        <v>49</v>
      </c>
      <c r="D34" s="65">
        <v>21</v>
      </c>
      <c r="E34" s="37">
        <v>682</v>
      </c>
      <c r="F34" s="66">
        <v>105</v>
      </c>
    </row>
    <row r="35" spans="2:6" x14ac:dyDescent="0.25">
      <c r="B35" s="36">
        <v>43919</v>
      </c>
      <c r="C35" s="37">
        <v>49</v>
      </c>
      <c r="D35" s="65">
        <v>21</v>
      </c>
      <c r="E35" s="37">
        <v>682</v>
      </c>
      <c r="F35" s="66">
        <v>105</v>
      </c>
    </row>
    <row r="36" spans="2:6" x14ac:dyDescent="0.25">
      <c r="B36" s="36">
        <v>43920</v>
      </c>
      <c r="C36" s="37">
        <v>53</v>
      </c>
      <c r="D36" s="65">
        <v>23</v>
      </c>
      <c r="E36" s="37">
        <v>762</v>
      </c>
      <c r="F36" s="66">
        <v>119</v>
      </c>
    </row>
    <row r="37" spans="2:6" x14ac:dyDescent="0.25">
      <c r="B37" s="38">
        <v>43921</v>
      </c>
      <c r="C37" s="35">
        <v>57</v>
      </c>
      <c r="D37" s="35">
        <v>26</v>
      </c>
      <c r="E37" s="35">
        <v>786</v>
      </c>
      <c r="F37" s="53">
        <v>139</v>
      </c>
    </row>
    <row r="38" spans="2:6" x14ac:dyDescent="0.2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25">
      <c r="B39" s="36">
        <v>43923</v>
      </c>
      <c r="C39" s="37">
        <v>18</v>
      </c>
      <c r="D39" s="65">
        <v>9</v>
      </c>
      <c r="E39" s="37">
        <v>163</v>
      </c>
      <c r="F39" s="66">
        <v>58</v>
      </c>
    </row>
    <row r="40" spans="2:6" x14ac:dyDescent="0.25">
      <c r="B40" s="36">
        <v>43924</v>
      </c>
      <c r="C40" s="37">
        <v>21</v>
      </c>
      <c r="D40" s="65">
        <v>10</v>
      </c>
      <c r="E40" s="37">
        <v>195</v>
      </c>
      <c r="F40" s="66">
        <v>53</v>
      </c>
    </row>
    <row r="41" spans="2:6" x14ac:dyDescent="0.25">
      <c r="B41" s="36">
        <v>43925</v>
      </c>
      <c r="C41" s="37">
        <v>21</v>
      </c>
      <c r="D41" s="65">
        <v>10</v>
      </c>
      <c r="E41" s="37">
        <v>195</v>
      </c>
      <c r="F41" s="66">
        <v>53</v>
      </c>
    </row>
    <row r="42" spans="2:6" x14ac:dyDescent="0.25">
      <c r="B42" s="36">
        <v>43926</v>
      </c>
      <c r="C42" s="37">
        <v>21</v>
      </c>
      <c r="D42" s="65">
        <v>10</v>
      </c>
      <c r="E42" s="37">
        <v>195</v>
      </c>
      <c r="F42" s="66">
        <v>53</v>
      </c>
    </row>
    <row r="43" spans="2:6" x14ac:dyDescent="0.25">
      <c r="B43" s="36">
        <v>43927</v>
      </c>
      <c r="C43" s="37">
        <v>32</v>
      </c>
      <c r="D43" s="65">
        <v>17</v>
      </c>
      <c r="E43" s="37">
        <v>275</v>
      </c>
      <c r="F43" s="66">
        <v>84</v>
      </c>
    </row>
    <row r="44" spans="2:6" x14ac:dyDescent="0.25">
      <c r="B44" s="36">
        <v>43928</v>
      </c>
      <c r="C44" s="39">
        <v>43</v>
      </c>
      <c r="D44" s="65">
        <v>26</v>
      </c>
      <c r="E44" s="39">
        <v>349</v>
      </c>
      <c r="F44" s="66">
        <v>130</v>
      </c>
    </row>
    <row r="45" spans="2:6" x14ac:dyDescent="0.25">
      <c r="B45" s="36">
        <v>43929</v>
      </c>
      <c r="C45" s="37">
        <v>47</v>
      </c>
      <c r="D45" s="65">
        <v>28</v>
      </c>
      <c r="E45" s="37">
        <v>403</v>
      </c>
      <c r="F45" s="66">
        <v>135</v>
      </c>
    </row>
    <row r="46" spans="2:6" x14ac:dyDescent="0.25">
      <c r="B46" s="36">
        <v>43930</v>
      </c>
      <c r="C46" s="37">
        <v>49</v>
      </c>
      <c r="D46" s="65">
        <v>30</v>
      </c>
      <c r="E46" s="37">
        <v>409</v>
      </c>
      <c r="F46" s="66">
        <v>141</v>
      </c>
    </row>
    <row r="47" spans="2:6" x14ac:dyDescent="0.25">
      <c r="B47" s="36">
        <v>43931</v>
      </c>
      <c r="C47" s="37">
        <v>49</v>
      </c>
      <c r="D47" s="65">
        <v>30</v>
      </c>
      <c r="E47" s="37">
        <v>409</v>
      </c>
      <c r="F47" s="66">
        <v>141</v>
      </c>
    </row>
    <row r="48" spans="2:6" x14ac:dyDescent="0.25">
      <c r="B48" s="36">
        <v>43932</v>
      </c>
      <c r="C48" s="37">
        <v>49</v>
      </c>
      <c r="D48" s="65">
        <v>30</v>
      </c>
      <c r="E48" s="37">
        <v>409</v>
      </c>
      <c r="F48" s="66">
        <v>141</v>
      </c>
    </row>
    <row r="49" spans="2:6" x14ac:dyDescent="0.25">
      <c r="B49" s="36">
        <v>43933</v>
      </c>
      <c r="C49" s="37">
        <v>49</v>
      </c>
      <c r="D49" s="65">
        <v>30</v>
      </c>
      <c r="E49" s="37">
        <v>409</v>
      </c>
      <c r="F49" s="66">
        <v>141</v>
      </c>
    </row>
    <row r="50" spans="2:6" x14ac:dyDescent="0.25">
      <c r="B50" s="36">
        <v>43934</v>
      </c>
      <c r="C50" s="37">
        <v>51</v>
      </c>
      <c r="D50" s="65">
        <v>31</v>
      </c>
      <c r="E50" s="37">
        <v>424</v>
      </c>
      <c r="F50" s="66">
        <v>145</v>
      </c>
    </row>
    <row r="51" spans="2:6" x14ac:dyDescent="0.25">
      <c r="B51" s="36">
        <v>43935</v>
      </c>
      <c r="C51" s="37">
        <v>65</v>
      </c>
      <c r="D51" s="65">
        <v>41</v>
      </c>
      <c r="E51" s="37">
        <v>537</v>
      </c>
      <c r="F51" s="66">
        <v>194</v>
      </c>
    </row>
    <row r="52" spans="2:6" x14ac:dyDescent="0.25">
      <c r="B52" s="36">
        <v>43936</v>
      </c>
      <c r="C52" s="37">
        <v>70</v>
      </c>
      <c r="D52" s="65">
        <v>42</v>
      </c>
      <c r="E52" s="37">
        <v>602</v>
      </c>
      <c r="F52" s="66">
        <v>197</v>
      </c>
    </row>
    <row r="53" spans="2:6" x14ac:dyDescent="0.25">
      <c r="B53" s="36">
        <v>43937</v>
      </c>
      <c r="C53" s="37">
        <v>85</v>
      </c>
      <c r="D53" s="65">
        <v>48</v>
      </c>
      <c r="E53" s="37">
        <v>725</v>
      </c>
      <c r="F53" s="66">
        <v>226</v>
      </c>
    </row>
    <row r="54" spans="2:6" x14ac:dyDescent="0.25">
      <c r="B54" s="36">
        <v>43938</v>
      </c>
      <c r="C54" s="37">
        <v>90</v>
      </c>
      <c r="D54" s="65">
        <v>50</v>
      </c>
      <c r="E54" s="37">
        <v>759</v>
      </c>
      <c r="F54" s="66">
        <v>239</v>
      </c>
    </row>
    <row r="55" spans="2:6" x14ac:dyDescent="0.25">
      <c r="B55" s="36">
        <v>43939</v>
      </c>
      <c r="C55" s="37">
        <v>90</v>
      </c>
      <c r="D55" s="65">
        <v>50</v>
      </c>
      <c r="E55" s="37">
        <v>759</v>
      </c>
      <c r="F55" s="66">
        <v>239</v>
      </c>
    </row>
    <row r="56" spans="2:6" x14ac:dyDescent="0.25">
      <c r="B56" s="36">
        <v>43940</v>
      </c>
      <c r="C56" s="37">
        <v>90</v>
      </c>
      <c r="D56" s="65">
        <v>50</v>
      </c>
      <c r="E56" s="37">
        <v>759</v>
      </c>
      <c r="F56" s="66">
        <v>239</v>
      </c>
    </row>
    <row r="57" spans="2:6" x14ac:dyDescent="0.25">
      <c r="B57" s="36">
        <v>43941</v>
      </c>
      <c r="C57" s="37">
        <v>95</v>
      </c>
      <c r="D57" s="37">
        <v>51</v>
      </c>
      <c r="E57" s="37">
        <v>807</v>
      </c>
      <c r="F57" s="66">
        <v>241</v>
      </c>
    </row>
    <row r="58" spans="2:6" x14ac:dyDescent="0.25">
      <c r="B58" s="36">
        <v>43942</v>
      </c>
      <c r="C58" s="37">
        <v>101</v>
      </c>
      <c r="D58" s="37">
        <v>52</v>
      </c>
      <c r="E58" s="37">
        <v>899</v>
      </c>
      <c r="F58" s="52">
        <v>243</v>
      </c>
    </row>
    <row r="59" spans="2:6" x14ac:dyDescent="0.25">
      <c r="B59" s="36">
        <v>43943</v>
      </c>
      <c r="C59" s="37">
        <v>105</v>
      </c>
      <c r="D59" s="37">
        <v>54</v>
      </c>
      <c r="E59" s="37">
        <v>934</v>
      </c>
      <c r="F59" s="52">
        <v>255</v>
      </c>
    </row>
    <row r="60" spans="2:6" x14ac:dyDescent="0.25">
      <c r="B60" s="36">
        <v>43944</v>
      </c>
      <c r="C60" s="37">
        <v>116</v>
      </c>
      <c r="D60" s="37">
        <v>59</v>
      </c>
      <c r="E60" s="37">
        <v>1041</v>
      </c>
      <c r="F60" s="52">
        <v>280</v>
      </c>
    </row>
    <row r="61" spans="2:6" ht="15.75" thickBot="1" x14ac:dyDescent="0.3">
      <c r="B61" s="67">
        <v>43945</v>
      </c>
      <c r="C61" s="68">
        <v>122</v>
      </c>
      <c r="D61" s="68">
        <v>61</v>
      </c>
      <c r="E61" s="68">
        <v>1095</v>
      </c>
      <c r="F61" s="69">
        <v>291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RowHeight="15" x14ac:dyDescent="0.25"/>
  <cols>
    <col min="3" max="3" width="37.140625" bestFit="1" customWidth="1"/>
    <col min="4" max="4" width="28.5703125" style="33" bestFit="1" customWidth="1"/>
    <col min="5" max="5" width="19.42578125" bestFit="1" customWidth="1"/>
  </cols>
  <sheetData>
    <row r="1" spans="1:5" x14ac:dyDescent="0.25">
      <c r="A1" s="3" t="s">
        <v>63</v>
      </c>
    </row>
    <row r="2" spans="1:5" ht="15.75" thickBot="1" x14ac:dyDescent="0.3"/>
    <row r="3" spans="1:5" ht="15.75" thickBot="1" x14ac:dyDescent="0.3">
      <c r="B3" s="89" t="s">
        <v>45</v>
      </c>
      <c r="C3" s="90"/>
      <c r="D3" s="41" t="s">
        <v>46</v>
      </c>
      <c r="E3" s="30" t="s">
        <v>47</v>
      </c>
    </row>
    <row r="4" spans="1:5" x14ac:dyDescent="0.25">
      <c r="B4" s="91"/>
      <c r="C4" s="92"/>
      <c r="D4" s="97">
        <v>43891</v>
      </c>
      <c r="E4" s="95">
        <v>43947</v>
      </c>
    </row>
    <row r="5" spans="1:5" ht="15.75" thickBot="1" x14ac:dyDescent="0.3">
      <c r="B5" s="93"/>
      <c r="C5" s="94"/>
      <c r="D5" s="98"/>
      <c r="E5" s="96"/>
    </row>
    <row r="6" spans="1:5" ht="15.75" thickBot="1" x14ac:dyDescent="0.3">
      <c r="B6" s="86" t="s">
        <v>48</v>
      </c>
      <c r="C6" s="31" t="s">
        <v>49</v>
      </c>
      <c r="D6" s="40" t="s">
        <v>129</v>
      </c>
      <c r="E6" s="32">
        <v>377484</v>
      </c>
    </row>
    <row r="7" spans="1:5" ht="15.75" thickBot="1" x14ac:dyDescent="0.3">
      <c r="B7" s="87"/>
      <c r="C7" s="31" t="s">
        <v>50</v>
      </c>
      <c r="D7" s="32">
        <v>2338</v>
      </c>
      <c r="E7" s="32">
        <v>3243</v>
      </c>
    </row>
    <row r="8" spans="1:5" ht="15.75" thickBot="1" x14ac:dyDescent="0.3">
      <c r="B8" s="88"/>
      <c r="C8" s="31" t="s">
        <v>51</v>
      </c>
      <c r="D8" s="32">
        <v>334</v>
      </c>
      <c r="E8" s="32">
        <v>134</v>
      </c>
    </row>
  </sheetData>
  <mergeCells count="4">
    <mergeCell ref="B6:B8"/>
    <mergeCell ref="B3:C5"/>
    <mergeCell ref="E4:E5"/>
    <mergeCell ref="D4:D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3" customWidth="1"/>
    <col min="4" max="4" width="11.28515625" style="44" customWidth="1"/>
    <col min="5" max="12" width="9.140625" style="33"/>
    <col min="13" max="19" width="11.28515625" style="33" customWidth="1"/>
    <col min="20" max="16384" width="9.140625" style="33"/>
  </cols>
  <sheetData>
    <row r="1" spans="1:3" x14ac:dyDescent="0.25">
      <c r="A1" s="3" t="s">
        <v>70</v>
      </c>
    </row>
    <row r="2" spans="1:3" x14ac:dyDescent="0.25">
      <c r="A2" s="3"/>
    </row>
    <row r="3" spans="1:3" x14ac:dyDescent="0.25">
      <c r="A3" s="42" t="s">
        <v>125</v>
      </c>
    </row>
    <row r="4" spans="1:3" x14ac:dyDescent="0.25">
      <c r="A4" s="42"/>
    </row>
    <row r="5" spans="1:3" x14ac:dyDescent="0.25">
      <c r="A5" s="1" t="s">
        <v>133</v>
      </c>
    </row>
    <row r="7" spans="1:3" x14ac:dyDescent="0.25">
      <c r="B7" s="99" t="s">
        <v>60</v>
      </c>
      <c r="C7" s="99"/>
    </row>
    <row r="8" spans="1:3" x14ac:dyDescent="0.25">
      <c r="B8" s="100">
        <v>2020</v>
      </c>
      <c r="C8" s="101"/>
    </row>
    <row r="9" spans="1:3" x14ac:dyDescent="0.25">
      <c r="B9" s="45" t="s">
        <v>61</v>
      </c>
      <c r="C9" s="45" t="s">
        <v>62</v>
      </c>
    </row>
    <row r="10" spans="1:3" x14ac:dyDescent="0.25">
      <c r="A10" s="11">
        <v>43906</v>
      </c>
      <c r="B10" s="16">
        <v>1683</v>
      </c>
      <c r="C10" s="12">
        <f>+B10</f>
        <v>1683</v>
      </c>
    </row>
    <row r="11" spans="1:3" x14ac:dyDescent="0.25">
      <c r="A11" s="11">
        <v>43907</v>
      </c>
      <c r="B11" s="16">
        <v>1855</v>
      </c>
      <c r="C11" s="12">
        <f t="shared" ref="C11:C52" si="0">+C10+B11</f>
        <v>3538</v>
      </c>
    </row>
    <row r="12" spans="1:3" x14ac:dyDescent="0.25">
      <c r="A12" s="11">
        <v>43908</v>
      </c>
      <c r="B12" s="16">
        <v>2324</v>
      </c>
      <c r="C12" s="12">
        <f t="shared" si="0"/>
        <v>5862</v>
      </c>
    </row>
    <row r="13" spans="1:3" x14ac:dyDescent="0.25">
      <c r="A13" s="11">
        <v>43909</v>
      </c>
      <c r="B13" s="16">
        <v>2501</v>
      </c>
      <c r="C13" s="12">
        <f t="shared" si="0"/>
        <v>8363</v>
      </c>
    </row>
    <row r="14" spans="1:3" x14ac:dyDescent="0.25">
      <c r="A14" s="11">
        <v>43910</v>
      </c>
      <c r="B14" s="16">
        <v>2517</v>
      </c>
      <c r="C14" s="12">
        <f t="shared" si="0"/>
        <v>10880</v>
      </c>
    </row>
    <row r="15" spans="1:3" x14ac:dyDescent="0.25">
      <c r="A15" s="11">
        <v>43911</v>
      </c>
      <c r="B15" s="16">
        <v>287</v>
      </c>
      <c r="C15" s="12">
        <f t="shared" si="0"/>
        <v>11167</v>
      </c>
    </row>
    <row r="16" spans="1:3" x14ac:dyDescent="0.25">
      <c r="A16" s="11">
        <v>43912</v>
      </c>
      <c r="B16" s="16">
        <v>142</v>
      </c>
      <c r="C16" s="12">
        <f t="shared" si="0"/>
        <v>11309</v>
      </c>
    </row>
    <row r="17" spans="1:3" x14ac:dyDescent="0.25">
      <c r="A17" s="11">
        <v>43913</v>
      </c>
      <c r="B17" s="16">
        <v>3182</v>
      </c>
      <c r="C17" s="12">
        <f t="shared" si="0"/>
        <v>14491</v>
      </c>
    </row>
    <row r="18" spans="1:3" x14ac:dyDescent="0.25">
      <c r="A18" s="11">
        <v>43914</v>
      </c>
      <c r="B18" s="16">
        <v>2839</v>
      </c>
      <c r="C18" s="12">
        <f t="shared" si="0"/>
        <v>17330</v>
      </c>
    </row>
    <row r="19" spans="1:3" x14ac:dyDescent="0.25">
      <c r="A19" s="11">
        <v>43915</v>
      </c>
      <c r="B19" s="16">
        <v>2934</v>
      </c>
      <c r="C19" s="12">
        <f t="shared" si="0"/>
        <v>20264</v>
      </c>
    </row>
    <row r="20" spans="1:3" x14ac:dyDescent="0.25">
      <c r="A20" s="11">
        <v>43916</v>
      </c>
      <c r="B20" s="16">
        <v>2659</v>
      </c>
      <c r="C20" s="12">
        <f t="shared" si="0"/>
        <v>22923</v>
      </c>
    </row>
    <row r="21" spans="1:3" x14ac:dyDescent="0.25">
      <c r="A21" s="11">
        <v>43917</v>
      </c>
      <c r="B21" s="16">
        <v>2693</v>
      </c>
      <c r="C21" s="12">
        <f t="shared" si="0"/>
        <v>25616</v>
      </c>
    </row>
    <row r="22" spans="1:3" x14ac:dyDescent="0.25">
      <c r="A22" s="11">
        <v>43918</v>
      </c>
      <c r="B22" s="16">
        <v>299</v>
      </c>
      <c r="C22" s="12">
        <f t="shared" si="0"/>
        <v>25915</v>
      </c>
    </row>
    <row r="23" spans="1:3" x14ac:dyDescent="0.25">
      <c r="A23" s="11">
        <v>43919</v>
      </c>
      <c r="B23" s="6">
        <v>129</v>
      </c>
      <c r="C23" s="12">
        <f t="shared" si="0"/>
        <v>26044</v>
      </c>
    </row>
    <row r="24" spans="1:3" x14ac:dyDescent="0.25">
      <c r="A24" s="11">
        <v>43920</v>
      </c>
      <c r="B24" s="16">
        <v>2641</v>
      </c>
      <c r="C24" s="12">
        <f t="shared" si="0"/>
        <v>28685</v>
      </c>
    </row>
    <row r="25" spans="1:3" x14ac:dyDescent="0.25">
      <c r="A25" s="11">
        <v>43921</v>
      </c>
      <c r="B25" s="16">
        <v>1811</v>
      </c>
      <c r="C25" s="12">
        <f t="shared" si="0"/>
        <v>30496</v>
      </c>
    </row>
    <row r="26" spans="1:3" x14ac:dyDescent="0.25">
      <c r="A26" s="11">
        <v>43922</v>
      </c>
      <c r="B26" s="16">
        <v>6241</v>
      </c>
      <c r="C26" s="12">
        <f t="shared" si="0"/>
        <v>36737</v>
      </c>
    </row>
    <row r="27" spans="1:3" x14ac:dyDescent="0.25">
      <c r="A27" s="11">
        <v>43923</v>
      </c>
      <c r="B27" s="16">
        <v>3935</v>
      </c>
      <c r="C27" s="12">
        <f t="shared" si="0"/>
        <v>40672</v>
      </c>
    </row>
    <row r="28" spans="1:3" x14ac:dyDescent="0.25">
      <c r="A28" s="11">
        <v>43924</v>
      </c>
      <c r="B28" s="16">
        <v>3450</v>
      </c>
      <c r="C28" s="12">
        <f t="shared" si="0"/>
        <v>44122</v>
      </c>
    </row>
    <row r="29" spans="1:3" x14ac:dyDescent="0.25">
      <c r="A29" s="11">
        <v>43925</v>
      </c>
      <c r="B29" s="16">
        <v>437</v>
      </c>
      <c r="C29" s="12">
        <f t="shared" si="0"/>
        <v>44559</v>
      </c>
    </row>
    <row r="30" spans="1:3" x14ac:dyDescent="0.25">
      <c r="A30" s="11">
        <v>43926</v>
      </c>
      <c r="B30" s="16">
        <v>216</v>
      </c>
      <c r="C30" s="12">
        <f t="shared" si="0"/>
        <v>44775</v>
      </c>
    </row>
    <row r="31" spans="1:3" x14ac:dyDescent="0.25">
      <c r="A31" s="11">
        <v>43927</v>
      </c>
      <c r="B31" s="16">
        <v>3912</v>
      </c>
      <c r="C31" s="12">
        <f t="shared" si="0"/>
        <v>48687</v>
      </c>
    </row>
    <row r="32" spans="1:3" x14ac:dyDescent="0.25">
      <c r="A32" s="11">
        <v>43928</v>
      </c>
      <c r="B32" s="16">
        <v>3197</v>
      </c>
      <c r="C32" s="12">
        <f t="shared" si="0"/>
        <v>51884</v>
      </c>
    </row>
    <row r="33" spans="1:3" x14ac:dyDescent="0.25">
      <c r="A33" s="11">
        <v>43929</v>
      </c>
      <c r="B33" s="16">
        <v>3055</v>
      </c>
      <c r="C33" s="12">
        <f t="shared" si="0"/>
        <v>54939</v>
      </c>
    </row>
    <row r="34" spans="1:3" x14ac:dyDescent="0.25">
      <c r="A34" s="11">
        <v>43930</v>
      </c>
      <c r="B34" s="16">
        <v>2054</v>
      </c>
      <c r="C34" s="12">
        <f t="shared" si="0"/>
        <v>56993</v>
      </c>
    </row>
    <row r="35" spans="1:3" x14ac:dyDescent="0.25">
      <c r="A35" s="11">
        <v>43931</v>
      </c>
      <c r="B35" s="16">
        <v>480</v>
      </c>
      <c r="C35" s="12">
        <f t="shared" si="0"/>
        <v>57473</v>
      </c>
    </row>
    <row r="36" spans="1:3" x14ac:dyDescent="0.25">
      <c r="A36" s="11">
        <v>43932</v>
      </c>
      <c r="B36" s="16">
        <v>195</v>
      </c>
      <c r="C36" s="12">
        <f t="shared" si="0"/>
        <v>57668</v>
      </c>
    </row>
    <row r="37" spans="1:3" x14ac:dyDescent="0.25">
      <c r="A37" s="11">
        <v>43933</v>
      </c>
      <c r="B37" s="16">
        <v>116</v>
      </c>
      <c r="C37" s="12">
        <f t="shared" si="0"/>
        <v>57784</v>
      </c>
    </row>
    <row r="38" spans="1:3" x14ac:dyDescent="0.25">
      <c r="A38" s="11">
        <v>43934</v>
      </c>
      <c r="B38" s="16">
        <v>1763</v>
      </c>
      <c r="C38" s="12">
        <f t="shared" si="0"/>
        <v>59547</v>
      </c>
    </row>
    <row r="39" spans="1:3" x14ac:dyDescent="0.25">
      <c r="A39" s="11">
        <v>43935</v>
      </c>
      <c r="B39" s="16">
        <v>2731</v>
      </c>
      <c r="C39" s="12">
        <f t="shared" si="0"/>
        <v>62278</v>
      </c>
    </row>
    <row r="40" spans="1:3" x14ac:dyDescent="0.25">
      <c r="A40" s="11">
        <v>43936</v>
      </c>
      <c r="B40" s="16">
        <v>2355</v>
      </c>
      <c r="C40" s="12">
        <f t="shared" si="0"/>
        <v>64633</v>
      </c>
    </row>
    <row r="41" spans="1:3" x14ac:dyDescent="0.25">
      <c r="A41" s="11">
        <v>43937</v>
      </c>
      <c r="B41" s="16">
        <v>2347</v>
      </c>
      <c r="C41" s="12">
        <f t="shared" si="0"/>
        <v>66980</v>
      </c>
    </row>
    <row r="42" spans="1:3" x14ac:dyDescent="0.25">
      <c r="A42" s="11">
        <v>43938</v>
      </c>
      <c r="B42" s="16">
        <v>2081</v>
      </c>
      <c r="C42" s="12">
        <f t="shared" si="0"/>
        <v>69061</v>
      </c>
    </row>
    <row r="43" spans="1:3" x14ac:dyDescent="0.25">
      <c r="A43" s="11">
        <v>43939</v>
      </c>
      <c r="B43" s="64">
        <v>289</v>
      </c>
      <c r="C43" s="12">
        <f t="shared" si="0"/>
        <v>69350</v>
      </c>
    </row>
    <row r="44" spans="1:3" x14ac:dyDescent="0.25">
      <c r="A44" s="11">
        <v>43940</v>
      </c>
      <c r="B44" s="64">
        <v>151</v>
      </c>
      <c r="C44" s="12">
        <f t="shared" si="0"/>
        <v>69501</v>
      </c>
    </row>
    <row r="45" spans="1:3" x14ac:dyDescent="0.25">
      <c r="A45" s="11">
        <v>43941</v>
      </c>
      <c r="B45" s="6">
        <v>2237</v>
      </c>
      <c r="C45" s="12">
        <f t="shared" si="0"/>
        <v>71738</v>
      </c>
    </row>
    <row r="46" spans="1:3" x14ac:dyDescent="0.25">
      <c r="A46" s="11">
        <v>43942</v>
      </c>
      <c r="B46" s="6">
        <v>1707</v>
      </c>
      <c r="C46" s="12">
        <f t="shared" si="0"/>
        <v>73445</v>
      </c>
    </row>
    <row r="47" spans="1:3" x14ac:dyDescent="0.25">
      <c r="A47" s="11">
        <v>43943</v>
      </c>
      <c r="B47" s="6">
        <v>1481</v>
      </c>
      <c r="C47" s="12">
        <f t="shared" si="0"/>
        <v>74926</v>
      </c>
    </row>
    <row r="48" spans="1:3" x14ac:dyDescent="0.25">
      <c r="A48" s="11">
        <v>43944</v>
      </c>
      <c r="B48" s="6">
        <v>1084</v>
      </c>
      <c r="C48" s="12">
        <f t="shared" si="0"/>
        <v>76010</v>
      </c>
    </row>
    <row r="49" spans="1:3" x14ac:dyDescent="0.25">
      <c r="A49" s="11">
        <v>43945</v>
      </c>
      <c r="B49" s="6">
        <v>577</v>
      </c>
      <c r="C49" s="12">
        <f t="shared" si="0"/>
        <v>76587</v>
      </c>
    </row>
    <row r="50" spans="1:3" x14ac:dyDescent="0.25">
      <c r="A50" s="11">
        <v>43946</v>
      </c>
      <c r="B50" s="6">
        <v>17</v>
      </c>
      <c r="C50" s="12">
        <f t="shared" si="0"/>
        <v>76604</v>
      </c>
    </row>
    <row r="51" spans="1:3" x14ac:dyDescent="0.25">
      <c r="A51" s="11">
        <v>43947</v>
      </c>
      <c r="B51" s="6">
        <v>15</v>
      </c>
      <c r="C51" s="12">
        <f t="shared" si="0"/>
        <v>76619</v>
      </c>
    </row>
    <row r="52" spans="1:3" x14ac:dyDescent="0.25">
      <c r="A52" s="11">
        <v>43948</v>
      </c>
      <c r="B52" s="6">
        <v>9</v>
      </c>
      <c r="C52" s="29">
        <f t="shared" si="0"/>
        <v>76628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5" customWidth="1"/>
  </cols>
  <sheetData>
    <row r="1" spans="1:2" x14ac:dyDescent="0.25">
      <c r="A1" s="3" t="s">
        <v>67</v>
      </c>
    </row>
    <row r="2" spans="1:2" x14ac:dyDescent="0.25">
      <c r="A2" s="33"/>
    </row>
    <row r="3" spans="1:2" x14ac:dyDescent="0.25">
      <c r="A3" s="3" t="s">
        <v>41</v>
      </c>
    </row>
    <row r="4" spans="1:2" x14ac:dyDescent="0.25">
      <c r="A4" s="3" t="s">
        <v>68</v>
      </c>
    </row>
    <row r="5" spans="1:2" x14ac:dyDescent="0.25">
      <c r="A5" s="3" t="s">
        <v>42</v>
      </c>
    </row>
    <row r="6" spans="1:2" x14ac:dyDescent="0.25">
      <c r="A6" s="33"/>
    </row>
    <row r="7" spans="1:2" x14ac:dyDescent="0.25">
      <c r="A7" s="1" t="s">
        <v>133</v>
      </c>
    </row>
    <row r="8" spans="1:2" x14ac:dyDescent="0.25">
      <c r="A8" s="33"/>
    </row>
    <row r="9" spans="1:2" x14ac:dyDescent="0.25">
      <c r="A9" s="33"/>
    </row>
    <row r="10" spans="1:2" x14ac:dyDescent="0.25">
      <c r="A10" s="33"/>
      <c r="B10" s="26" t="s">
        <v>69</v>
      </c>
    </row>
    <row r="11" spans="1:2" x14ac:dyDescent="0.25">
      <c r="A11" s="14">
        <v>202003</v>
      </c>
      <c r="B11" s="70">
        <v>5495</v>
      </c>
    </row>
    <row r="12" spans="1:2" x14ac:dyDescent="0.25">
      <c r="A12" s="14">
        <v>202004</v>
      </c>
      <c r="B12" s="70">
        <v>12498</v>
      </c>
    </row>
    <row r="13" spans="1:2" x14ac:dyDescent="0.25">
      <c r="A13" s="33"/>
    </row>
    <row r="14" spans="1:2" x14ac:dyDescent="0.25">
      <c r="A14" s="71" t="s">
        <v>127</v>
      </c>
      <c r="B14" s="72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2020-04-24T14:25:35Z</cp:lastPrinted>
  <dcterms:created xsi:type="dcterms:W3CDTF">2020-03-10T11:53:20Z</dcterms:created>
  <dcterms:modified xsi:type="dcterms:W3CDTF">2020-04-27T13:54:54Z</dcterms:modified>
</cp:coreProperties>
</file>