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28" l="1"/>
  <c r="C48" i="28" s="1"/>
  <c r="C10" i="5" l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9" i="5"/>
  <c r="K11" i="29" l="1"/>
  <c r="G11" i="29"/>
  <c r="D11" i="29"/>
  <c r="C11" i="29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<sst xmlns="http://schemas.openxmlformats.org/spreadsheetml/2006/main" count="176" uniqueCount="135">
  <si>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</si>
  <si>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</si>
  <si>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</si>
  <si>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</si>
  <si>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</si>
  <si>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</si>
  <si>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</si>
  <si>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</si>
  <si>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</si>
  <si>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</si>
  <si>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</si>
  <si>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</si>
  <si>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</si>
  <si>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</si>
  <si>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</si>
  <si>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</si>
  <si>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</si>
  <si>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</si>
  <si>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</si>
  <si>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</si>
  <si>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</si>
  <si>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</si>
  <si>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</si>
  <si>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</si>
  <si>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</si>
  <si>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</si>
  <si>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</si>
  <si>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</si>
  <si>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</si>
  <si>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</si>
  <si>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</si>
  <si>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</si>
  <si>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</si>
  <si>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</si>
  <si>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</si>
  <si>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</si>
  <si>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</si>
  <si>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</si>
  <si>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</si>
  <si>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</si>
  <si>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</si>
  <si>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</si>
  <si>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</si>
  <si>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</si>
  <si>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</si>
  <si>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</si>
  <si>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</si>
  <si>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</si>
  <si>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</si>
  <si>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</si>
  <si>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</si>
  <si>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</si>
  <si>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</si>
  <si>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</si>
  <si>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</si>
  <si>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</si>
  <si>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</si>
  <si>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</si>
  <si>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</si>
  <si>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</si>
  <si>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</si>
  <si>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</si>
  <si>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</si>
  <si>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</si>
  <si>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</si>
  <si>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</si>
  <si>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</si>
  <si>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</si>
  <si>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</si>
  <si>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</si>
  <si>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</si>
  <si>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</si>
  <si>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</si>
  <si>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</si>
  <si>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</si>
  <si>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</si>
  <si>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</si>
  <si>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</si>
  <si>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</si>
  <si>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</si>
  <si>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</si>
  <si>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</si>
  <si>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</si>
  <si>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</si>
  <si>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</si>
  <si>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</si>
  <si>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</si>
  <si>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</si>
  <si>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</si>
  <si>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</si>
  <si>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</si>
  <si>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</si>
  <si>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</si>
  <si>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</si>
  <si>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</si>
  <si>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</si>
  <si>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</si>
  <si>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</si>
  <si>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</si>
  <si>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</si>
  <si>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</si>
  <si>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</si>
  <si>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</si>
  <si>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</si>
  <si>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</si>
  <si>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</si>
  <si>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</si>
  <si>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</si>
  <si>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</si>
  <si>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</si>
  <si>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</si>
  <si>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</si>
  <si>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s/CAE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</si>
  <si>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</si>
  <si>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</si>
  <si>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</si>
  <si>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</si>
  <si>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</si>
  <si>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</si>
  <si>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</si>
  <si>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</si>
  <si>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</si>
  <si>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</si>
  <si>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</si>
  <si>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</si>
  <si>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</si>
  <si>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por data de início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</si>
  <si>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</si>
  <si>
    <t>TOTAL (distinto)</t>
  </si>
  <si>
    <t>Uma PS por ter remunerações por várias NISS_EE com CAEs dieferentes</t>
  </si>
  <si>
    <t>321 164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</si>
  <si>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23/04/2020</t>
    </r>
  </si>
  <si>
    <t>Situação da base de dados 23/04/2020</t>
  </si>
  <si>
    <t>Situação da base de dados em 23/04/2020</t>
  </si>
  <si>
    <t>NÚMERO DE PEDIDOS DAS MEDIDAS DE APOIO EXTRAORDINÁRIO À REDUÇÃO DA ATIVIDADE ECONÓMICA DE: TRABALHADOR INDEPENDENTE - Paragem Total e Redução de Actividade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</si>
</sst>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0" fontId="0" fillId="0" borderId="1" xfId="0" applyFont="1" applyBorder="1"/>
    <xf numFmtId="3" fontId="1" fillId="11" borderId="3" xfId="0" applyNumberFormat="1" applyFont="1" applyFill="1" applyBorder="1"/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3" fontId="1" fillId="11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textRotation="90" wrapText="1"/>
    </xf>
    <xf numFmtId="0" fontId="1" fillId="11" borderId="1" xfId="0" applyFont="1" applyFill="1" applyBorder="1"/>
    <xf numFmtId="3" fontId="4" fillId="12" borderId="1" xfId="0" applyNumberFormat="1" applyFont="1" applyFill="1" applyBorder="1" applyAlignment="1">
      <alignment horizontal="right" vertical="center"/>
    </xf>
    <xf numFmtId="6" fontId="4" fillId="1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33"/>
      <c r="C1" s="33"/>
    </row>
    <row r="2" spans="1:22" x14ac:dyDescent="0.25">
      <c r="A2" s="3" t="s">
        <v>1</v>
      </c>
      <c r="B2" s="33"/>
      <c r="C2" s="33"/>
      <c r="F2" s="5"/>
    </row>
    <row r="3" spans="1:22" x14ac:dyDescent="0.25">
      <c r="A3" s="33"/>
      <c r="B3" s="33"/>
      <c r="C3" s="33"/>
      <c r="F3" s="5"/>
    </row>
    <row r="4" spans="1:22" x14ac:dyDescent="0.25">
      <c r="A4" s="1" t="s">
        <v>131</v>
      </c>
      <c r="B4" s="33"/>
      <c r="C4" s="33"/>
      <c r="F4" s="5"/>
      <c r="H4" s="5"/>
    </row>
    <row r="5" spans="1:22" ht="14.45" customHeight="1" x14ac:dyDescent="0.25">
      <c r="A5" s="1"/>
      <c r="B5" s="33"/>
      <c r="C5" s="33"/>
      <c r="E5" s="5"/>
      <c r="F5" s="5"/>
      <c r="H5" s="5"/>
    </row>
    <row r="6" spans="1:22" ht="21" customHeight="1" x14ac:dyDescent="0.25">
      <c r="A6" s="33"/>
      <c r="B6" s="78" t="s">
        <v>3</v>
      </c>
      <c r="C6" s="78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62">
        <v>4</v>
      </c>
      <c r="C8" s="27">
        <v>22</v>
      </c>
      <c r="E8" s="5"/>
      <c r="H8" s="5"/>
      <c r="I8" s="5"/>
    </row>
    <row r="9" spans="1:22" x14ac:dyDescent="0.25">
      <c r="A9" s="4">
        <v>43893</v>
      </c>
      <c r="B9" s="62">
        <v>5</v>
      </c>
      <c r="C9" s="27">
        <f t="shared" ref="C9:C58" si="0">+C8+B9</f>
        <v>27</v>
      </c>
      <c r="E9" s="5"/>
      <c r="H9" s="5"/>
      <c r="I9" s="5"/>
    </row>
    <row r="10" spans="1:22" x14ac:dyDescent="0.25">
      <c r="A10" s="4">
        <v>43894</v>
      </c>
      <c r="B10" s="62">
        <v>10</v>
      </c>
      <c r="C10" s="27">
        <f t="shared" si="0"/>
        <v>37</v>
      </c>
      <c r="H10" s="5"/>
      <c r="I10" s="5"/>
    </row>
    <row r="11" spans="1:22" x14ac:dyDescent="0.25">
      <c r="A11" s="4">
        <v>43895</v>
      </c>
      <c r="B11" s="62">
        <v>8</v>
      </c>
      <c r="C11" s="27">
        <f t="shared" si="0"/>
        <v>45</v>
      </c>
      <c r="H11" s="5"/>
      <c r="I11" s="5"/>
    </row>
    <row r="12" spans="1:22" x14ac:dyDescent="0.25">
      <c r="A12" s="4">
        <v>43896</v>
      </c>
      <c r="B12" s="62">
        <v>20</v>
      </c>
      <c r="C12" s="27">
        <f t="shared" si="0"/>
        <v>65</v>
      </c>
      <c r="H12" s="5"/>
      <c r="I12" s="5"/>
    </row>
    <row r="13" spans="1:22" x14ac:dyDescent="0.25">
      <c r="A13" s="4">
        <v>43897</v>
      </c>
      <c r="B13" s="62">
        <v>15</v>
      </c>
      <c r="C13" s="27">
        <f t="shared" si="0"/>
        <v>80</v>
      </c>
      <c r="H13" s="5"/>
      <c r="I13" s="5"/>
    </row>
    <row r="14" spans="1:22" x14ac:dyDescent="0.25">
      <c r="A14" s="4">
        <v>43898</v>
      </c>
      <c r="B14" s="62">
        <v>18</v>
      </c>
      <c r="C14" s="27">
        <f t="shared" si="0"/>
        <v>98</v>
      </c>
      <c r="H14" s="5"/>
      <c r="I14" s="5"/>
    </row>
    <row r="15" spans="1:22" x14ac:dyDescent="0.25">
      <c r="A15" s="4">
        <v>43899</v>
      </c>
      <c r="B15" s="62">
        <v>28</v>
      </c>
      <c r="C15" s="27">
        <f t="shared" si="0"/>
        <v>126</v>
      </c>
      <c r="H15" s="5"/>
    </row>
    <row r="16" spans="1:22" x14ac:dyDescent="0.25">
      <c r="A16" s="4">
        <v>43900</v>
      </c>
      <c r="B16" s="62">
        <v>26</v>
      </c>
      <c r="C16" s="27">
        <f t="shared" si="0"/>
        <v>152</v>
      </c>
      <c r="H16" s="5"/>
    </row>
    <row r="17" spans="1:8" x14ac:dyDescent="0.25">
      <c r="A17" s="4">
        <v>43901</v>
      </c>
      <c r="B17" s="62">
        <v>88</v>
      </c>
      <c r="C17" s="27">
        <f t="shared" si="0"/>
        <v>240</v>
      </c>
      <c r="H17" s="5"/>
    </row>
    <row r="18" spans="1:8" x14ac:dyDescent="0.25">
      <c r="A18" s="4">
        <v>43902</v>
      </c>
      <c r="B18" s="62">
        <v>90</v>
      </c>
      <c r="C18" s="27">
        <f t="shared" si="0"/>
        <v>330</v>
      </c>
      <c r="H18" s="5"/>
    </row>
    <row r="19" spans="1:8" x14ac:dyDescent="0.25">
      <c r="A19" s="4">
        <v>43903</v>
      </c>
      <c r="B19" s="62">
        <v>123</v>
      </c>
      <c r="C19" s="27">
        <f t="shared" si="0"/>
        <v>453</v>
      </c>
      <c r="H19" s="5"/>
    </row>
    <row r="20" spans="1:8" x14ac:dyDescent="0.25">
      <c r="A20" s="4">
        <v>43904</v>
      </c>
      <c r="B20" s="62">
        <v>68</v>
      </c>
      <c r="C20" s="27">
        <f t="shared" si="0"/>
        <v>521</v>
      </c>
    </row>
    <row r="21" spans="1:8" x14ac:dyDescent="0.25">
      <c r="A21" s="4">
        <v>43905</v>
      </c>
      <c r="B21" s="62">
        <v>45</v>
      </c>
      <c r="C21" s="27">
        <f t="shared" si="0"/>
        <v>566</v>
      </c>
    </row>
    <row r="22" spans="1:8" x14ac:dyDescent="0.25">
      <c r="A22" s="4">
        <v>43906</v>
      </c>
      <c r="B22" s="62">
        <v>154</v>
      </c>
      <c r="C22" s="27">
        <f t="shared" si="0"/>
        <v>720</v>
      </c>
    </row>
    <row r="23" spans="1:8" x14ac:dyDescent="0.25">
      <c r="A23" s="4">
        <v>43907</v>
      </c>
      <c r="B23" s="62">
        <v>231</v>
      </c>
      <c r="C23" s="27">
        <f t="shared" si="0"/>
        <v>951</v>
      </c>
    </row>
    <row r="24" spans="1:8" x14ac:dyDescent="0.25">
      <c r="A24" s="4">
        <v>43908</v>
      </c>
      <c r="B24" s="62">
        <v>3026</v>
      </c>
      <c r="C24" s="27">
        <f t="shared" si="0"/>
        <v>3977</v>
      </c>
    </row>
    <row r="25" spans="1:8" x14ac:dyDescent="0.25">
      <c r="A25" s="4">
        <v>43909</v>
      </c>
      <c r="B25" s="62">
        <v>807</v>
      </c>
      <c r="C25" s="27">
        <f t="shared" si="0"/>
        <v>4784</v>
      </c>
    </row>
    <row r="26" spans="1:8" x14ac:dyDescent="0.25">
      <c r="A26" s="4">
        <v>43910</v>
      </c>
      <c r="B26" s="62">
        <v>1522</v>
      </c>
      <c r="C26" s="27">
        <f t="shared" si="0"/>
        <v>6306</v>
      </c>
    </row>
    <row r="27" spans="1:8" x14ac:dyDescent="0.25">
      <c r="A27" s="4">
        <v>43911</v>
      </c>
      <c r="B27" s="62">
        <v>497</v>
      </c>
      <c r="C27" s="27">
        <f t="shared" si="0"/>
        <v>6803</v>
      </c>
    </row>
    <row r="28" spans="1:8" x14ac:dyDescent="0.25">
      <c r="A28" s="4">
        <v>43912</v>
      </c>
      <c r="B28" s="62">
        <v>1786</v>
      </c>
      <c r="C28" s="27">
        <f t="shared" si="0"/>
        <v>8589</v>
      </c>
    </row>
    <row r="29" spans="1:8" x14ac:dyDescent="0.25">
      <c r="A29" s="4">
        <v>43913</v>
      </c>
      <c r="B29" s="62">
        <v>2944</v>
      </c>
      <c r="C29" s="27">
        <f t="shared" si="0"/>
        <v>11533</v>
      </c>
    </row>
    <row r="30" spans="1:8" x14ac:dyDescent="0.25">
      <c r="A30" s="4">
        <v>43914</v>
      </c>
      <c r="B30" s="62">
        <v>1449</v>
      </c>
      <c r="C30" s="27">
        <f t="shared" si="0"/>
        <v>12982</v>
      </c>
    </row>
    <row r="31" spans="1:8" x14ac:dyDescent="0.25">
      <c r="A31" s="4">
        <v>43915</v>
      </c>
      <c r="B31" s="62">
        <v>1540</v>
      </c>
      <c r="C31" s="27">
        <f t="shared" si="0"/>
        <v>14522</v>
      </c>
    </row>
    <row r="32" spans="1:8" x14ac:dyDescent="0.25">
      <c r="A32" s="4">
        <v>43916</v>
      </c>
      <c r="B32" s="62">
        <v>2227</v>
      </c>
      <c r="C32" s="27">
        <f t="shared" si="0"/>
        <v>16749</v>
      </c>
    </row>
    <row r="33" spans="1:3" x14ac:dyDescent="0.25">
      <c r="A33" s="4">
        <v>43917</v>
      </c>
      <c r="B33" s="62">
        <v>1327</v>
      </c>
      <c r="C33" s="27">
        <f t="shared" si="0"/>
        <v>18076</v>
      </c>
    </row>
    <row r="34" spans="1:3" x14ac:dyDescent="0.25">
      <c r="A34" s="4">
        <v>43918</v>
      </c>
      <c r="B34" s="62">
        <v>424</v>
      </c>
      <c r="C34" s="27">
        <f t="shared" si="0"/>
        <v>18500</v>
      </c>
    </row>
    <row r="35" spans="1:3" x14ac:dyDescent="0.25">
      <c r="A35" s="4">
        <v>43919</v>
      </c>
      <c r="B35" s="62">
        <v>154</v>
      </c>
      <c r="C35" s="27">
        <f t="shared" si="0"/>
        <v>18654</v>
      </c>
    </row>
    <row r="36" spans="1:3" x14ac:dyDescent="0.25">
      <c r="A36" s="4">
        <v>43920</v>
      </c>
      <c r="B36" s="62">
        <v>1552</v>
      </c>
      <c r="C36" s="27">
        <f t="shared" si="0"/>
        <v>20206</v>
      </c>
    </row>
    <row r="37" spans="1:3" x14ac:dyDescent="0.25">
      <c r="A37" s="4">
        <v>43921</v>
      </c>
      <c r="B37" s="62">
        <v>1806</v>
      </c>
      <c r="C37" s="27">
        <f t="shared" si="0"/>
        <v>22012</v>
      </c>
    </row>
    <row r="38" spans="1:3" x14ac:dyDescent="0.25">
      <c r="A38" s="4">
        <v>43922</v>
      </c>
      <c r="B38" s="62">
        <v>1235</v>
      </c>
      <c r="C38" s="27">
        <f t="shared" si="0"/>
        <v>23247</v>
      </c>
    </row>
    <row r="39" spans="1:3" x14ac:dyDescent="0.25">
      <c r="A39" s="4">
        <v>43923</v>
      </c>
      <c r="B39" s="62">
        <v>945</v>
      </c>
      <c r="C39" s="27">
        <f t="shared" si="0"/>
        <v>24192</v>
      </c>
    </row>
    <row r="40" spans="1:3" x14ac:dyDescent="0.25">
      <c r="A40" s="4">
        <v>43924</v>
      </c>
      <c r="B40" s="62">
        <v>1581</v>
      </c>
      <c r="C40" s="27">
        <f t="shared" si="0"/>
        <v>25773</v>
      </c>
    </row>
    <row r="41" spans="1:3" x14ac:dyDescent="0.25">
      <c r="A41" s="4">
        <v>43925</v>
      </c>
      <c r="B41" s="62">
        <v>799</v>
      </c>
      <c r="C41" s="27">
        <f t="shared" si="0"/>
        <v>26572</v>
      </c>
    </row>
    <row r="42" spans="1:3" x14ac:dyDescent="0.25">
      <c r="A42" s="4">
        <v>43926</v>
      </c>
      <c r="B42" s="62">
        <v>207</v>
      </c>
      <c r="C42" s="27">
        <f t="shared" si="0"/>
        <v>26779</v>
      </c>
    </row>
    <row r="43" spans="1:3" x14ac:dyDescent="0.25">
      <c r="A43" s="4">
        <v>43927</v>
      </c>
      <c r="B43" s="62">
        <v>1179</v>
      </c>
      <c r="C43" s="27">
        <f t="shared" si="0"/>
        <v>27958</v>
      </c>
    </row>
    <row r="44" spans="1:3" x14ac:dyDescent="0.25">
      <c r="A44" s="4">
        <v>43928</v>
      </c>
      <c r="B44" s="62">
        <v>842</v>
      </c>
      <c r="C44" s="27">
        <f t="shared" si="0"/>
        <v>28800</v>
      </c>
    </row>
    <row r="45" spans="1:3" x14ac:dyDescent="0.25">
      <c r="A45" s="4">
        <v>43929</v>
      </c>
      <c r="B45" s="62">
        <v>1006</v>
      </c>
      <c r="C45" s="27">
        <f t="shared" si="0"/>
        <v>29806</v>
      </c>
    </row>
    <row r="46" spans="1:3" x14ac:dyDescent="0.25">
      <c r="A46" s="4">
        <v>43930</v>
      </c>
      <c r="B46" s="62">
        <v>528</v>
      </c>
      <c r="C46" s="27">
        <f t="shared" si="0"/>
        <v>30334</v>
      </c>
    </row>
    <row r="47" spans="1:3" x14ac:dyDescent="0.25">
      <c r="A47" s="4">
        <v>43931</v>
      </c>
      <c r="B47" s="62">
        <v>325</v>
      </c>
      <c r="C47" s="27">
        <f t="shared" si="0"/>
        <v>30659</v>
      </c>
    </row>
    <row r="48" spans="1:3" x14ac:dyDescent="0.25">
      <c r="A48" s="4">
        <v>43932</v>
      </c>
      <c r="B48" s="62">
        <v>39</v>
      </c>
      <c r="C48" s="27">
        <f t="shared" si="0"/>
        <v>30698</v>
      </c>
    </row>
    <row r="49" spans="1:3" x14ac:dyDescent="0.25">
      <c r="A49" s="4">
        <v>43933</v>
      </c>
      <c r="B49" s="62">
        <v>46</v>
      </c>
      <c r="C49" s="27">
        <f t="shared" si="0"/>
        <v>30744</v>
      </c>
    </row>
    <row r="50" spans="1:3" x14ac:dyDescent="0.25">
      <c r="A50" s="4">
        <v>43934</v>
      </c>
      <c r="B50" s="62">
        <v>533</v>
      </c>
      <c r="C50" s="27">
        <f t="shared" si="0"/>
        <v>31277</v>
      </c>
    </row>
    <row r="51" spans="1:3" x14ac:dyDescent="0.25">
      <c r="A51" s="4">
        <v>43935</v>
      </c>
      <c r="B51" s="62">
        <v>967</v>
      </c>
      <c r="C51" s="27">
        <f t="shared" si="0"/>
        <v>32244</v>
      </c>
    </row>
    <row r="52" spans="1:3" x14ac:dyDescent="0.25">
      <c r="A52" s="4">
        <v>43936</v>
      </c>
      <c r="B52" s="62">
        <v>805</v>
      </c>
      <c r="C52" s="27">
        <f t="shared" si="0"/>
        <v>33049</v>
      </c>
    </row>
    <row r="53" spans="1:3" x14ac:dyDescent="0.25">
      <c r="A53" s="4">
        <v>43937</v>
      </c>
      <c r="B53" s="62">
        <v>696</v>
      </c>
      <c r="C53" s="27">
        <f t="shared" si="0"/>
        <v>33745</v>
      </c>
    </row>
    <row r="54" spans="1:3" x14ac:dyDescent="0.25">
      <c r="A54" s="4">
        <v>43938</v>
      </c>
      <c r="B54" s="62">
        <v>832</v>
      </c>
      <c r="C54" s="27">
        <f t="shared" si="0"/>
        <v>34577</v>
      </c>
    </row>
    <row r="55" spans="1:3" x14ac:dyDescent="0.25">
      <c r="A55" s="4">
        <v>43939</v>
      </c>
      <c r="B55" s="62">
        <v>33</v>
      </c>
      <c r="C55" s="27">
        <f t="shared" si="0"/>
        <v>34610</v>
      </c>
    </row>
    <row r="56" spans="1:3" x14ac:dyDescent="0.25">
      <c r="A56" s="4">
        <v>43940</v>
      </c>
      <c r="B56" s="62">
        <v>8</v>
      </c>
      <c r="C56" s="27">
        <f t="shared" si="0"/>
        <v>34618</v>
      </c>
    </row>
    <row r="57" spans="1:3" x14ac:dyDescent="0.25">
      <c r="A57" s="4">
        <v>43941</v>
      </c>
      <c r="B57" s="62">
        <v>518</v>
      </c>
      <c r="C57" s="27">
        <f t="shared" si="0"/>
        <v>35136</v>
      </c>
    </row>
    <row r="58" spans="1:3" x14ac:dyDescent="0.25">
      <c r="A58" s="4">
        <v>43942</v>
      </c>
      <c r="B58" s="62">
        <v>248</v>
      </c>
      <c r="C58" s="63">
        <f t="shared" si="0"/>
        <v>35384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11</v>
      </c>
      <c r="B1" s="33"/>
      <c r="C1" s="33"/>
      <c r="D1" s="33"/>
      <c r="E1" s="33"/>
      <c r="F1" s="33"/>
      <c r="G1" s="33"/>
      <c r="H1" s="33"/>
    </row>
    <row r="2" spans="1:8" ht="14.45" customHeight="1" x14ac:dyDescent="0.25">
      <c r="A2" s="3" t="s">
        <v>23</v>
      </c>
      <c r="B2" s="33"/>
      <c r="C2" s="33"/>
      <c r="D2" s="33"/>
      <c r="E2" s="33"/>
      <c r="F2" s="33"/>
      <c r="G2" s="33"/>
      <c r="H2" s="33"/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x14ac:dyDescent="0.25">
      <c r="A4" s="1" t="s">
        <v>131</v>
      </c>
      <c r="B4" s="33"/>
      <c r="C4" s="33"/>
      <c r="D4" s="33"/>
      <c r="E4" s="33"/>
      <c r="F4" s="33"/>
      <c r="G4" s="3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ht="14.45" customHeight="1" x14ac:dyDescent="0.25">
      <c r="A6" s="33"/>
      <c r="B6" s="33"/>
      <c r="C6" s="19"/>
      <c r="D6" s="33"/>
      <c r="E6" s="19"/>
      <c r="F6" s="19"/>
      <c r="G6" s="33"/>
      <c r="H6" s="19"/>
    </row>
    <row r="7" spans="1:8" ht="50.25" customHeight="1" x14ac:dyDescent="0.25">
      <c r="A7" s="33"/>
      <c r="B7" s="45" t="s">
        <v>14</v>
      </c>
      <c r="C7" s="45" t="s">
        <v>12</v>
      </c>
      <c r="D7" s="33"/>
      <c r="E7" s="45" t="s">
        <v>15</v>
      </c>
      <c r="F7" s="45" t="s">
        <v>13</v>
      </c>
      <c r="G7" s="33"/>
      <c r="H7" s="45" t="s">
        <v>16</v>
      </c>
    </row>
    <row r="8" spans="1:8" ht="14.45" customHeight="1" x14ac:dyDescent="0.25">
      <c r="A8" s="11">
        <v>43920</v>
      </c>
      <c r="B8" s="16">
        <v>12705</v>
      </c>
      <c r="C8" s="16">
        <v>26347</v>
      </c>
      <c r="D8" s="17"/>
      <c r="E8" s="16">
        <v>926</v>
      </c>
      <c r="F8" s="16">
        <v>10263</v>
      </c>
      <c r="G8" s="17"/>
      <c r="H8" s="12">
        <f>+C8+E8+F8</f>
        <v>37536</v>
      </c>
    </row>
    <row r="9" spans="1:8" ht="14.45" customHeight="1" x14ac:dyDescent="0.25">
      <c r="A9" s="11">
        <v>43921</v>
      </c>
      <c r="B9" s="16">
        <v>9745</v>
      </c>
      <c r="C9" s="16">
        <v>21550</v>
      </c>
      <c r="D9" s="17"/>
      <c r="E9" s="16">
        <v>340</v>
      </c>
      <c r="F9" s="16">
        <v>3490</v>
      </c>
      <c r="G9" s="17"/>
      <c r="H9" s="12">
        <f t="shared" ref="H9:H19" si="0">+C9+E9+F9</f>
        <v>25380</v>
      </c>
    </row>
    <row r="10" spans="1:8" ht="14.45" customHeight="1" x14ac:dyDescent="0.25">
      <c r="A10" s="11">
        <v>43922</v>
      </c>
      <c r="B10" s="16">
        <v>7479</v>
      </c>
      <c r="C10" s="16">
        <v>16073</v>
      </c>
      <c r="D10" s="17"/>
      <c r="E10" s="16">
        <v>250</v>
      </c>
      <c r="F10" s="16">
        <v>1701</v>
      </c>
      <c r="G10" s="17"/>
      <c r="H10" s="12">
        <f t="shared" si="0"/>
        <v>18024</v>
      </c>
    </row>
    <row r="11" spans="1:8" ht="14.45" customHeight="1" x14ac:dyDescent="0.25">
      <c r="A11" s="11">
        <v>43923</v>
      </c>
      <c r="B11" s="16">
        <v>7061</v>
      </c>
      <c r="C11" s="16">
        <v>14687</v>
      </c>
      <c r="D11" s="17"/>
      <c r="E11" s="16">
        <v>161</v>
      </c>
      <c r="F11" s="16">
        <v>1034</v>
      </c>
      <c r="G11" s="17"/>
      <c r="H11" s="12">
        <f t="shared" si="0"/>
        <v>15882</v>
      </c>
    </row>
    <row r="12" spans="1:8" ht="14.45" customHeight="1" x14ac:dyDescent="0.25">
      <c r="A12" s="11">
        <v>43924</v>
      </c>
      <c r="B12" s="16">
        <v>5740</v>
      </c>
      <c r="C12" s="16">
        <v>11518</v>
      </c>
      <c r="D12" s="17"/>
      <c r="E12" s="16">
        <v>109</v>
      </c>
      <c r="F12" s="16">
        <v>647</v>
      </c>
      <c r="G12" s="17"/>
      <c r="H12" s="12">
        <f t="shared" si="0"/>
        <v>12274</v>
      </c>
    </row>
    <row r="13" spans="1:8" ht="14.45" customHeight="1" x14ac:dyDescent="0.25">
      <c r="A13" s="11">
        <v>43925</v>
      </c>
      <c r="B13" s="16">
        <v>955</v>
      </c>
      <c r="C13" s="16">
        <v>2797</v>
      </c>
      <c r="D13" s="17"/>
      <c r="E13" s="16">
        <v>46</v>
      </c>
      <c r="F13" s="16">
        <v>229</v>
      </c>
      <c r="G13" s="17"/>
      <c r="H13" s="12">
        <f t="shared" si="0"/>
        <v>3072</v>
      </c>
    </row>
    <row r="14" spans="1:8" ht="14.45" customHeight="1" x14ac:dyDescent="0.25">
      <c r="A14" s="11">
        <v>43926</v>
      </c>
      <c r="B14" s="16">
        <v>789</v>
      </c>
      <c r="C14" s="16">
        <v>2020</v>
      </c>
      <c r="D14" s="17"/>
      <c r="E14" s="16">
        <v>33</v>
      </c>
      <c r="F14" s="16">
        <v>186</v>
      </c>
      <c r="G14" s="17"/>
      <c r="H14" s="12">
        <f t="shared" si="0"/>
        <v>2239</v>
      </c>
    </row>
    <row r="15" spans="1:8" ht="14.45" customHeight="1" x14ac:dyDescent="0.25">
      <c r="A15" s="11">
        <v>43927</v>
      </c>
      <c r="B15" s="16">
        <v>5537</v>
      </c>
      <c r="C15" s="16">
        <v>13540</v>
      </c>
      <c r="D15" s="17"/>
      <c r="E15" s="16">
        <v>127</v>
      </c>
      <c r="F15" s="16">
        <v>713</v>
      </c>
      <c r="G15" s="17"/>
      <c r="H15" s="12">
        <f t="shared" si="0"/>
        <v>14380</v>
      </c>
    </row>
    <row r="16" spans="1:8" ht="14.45" customHeight="1" x14ac:dyDescent="0.25">
      <c r="A16" s="11">
        <v>43928</v>
      </c>
      <c r="B16" s="16">
        <v>4795</v>
      </c>
      <c r="C16" s="16">
        <v>11898</v>
      </c>
      <c r="D16" s="17"/>
      <c r="E16" s="16">
        <v>107</v>
      </c>
      <c r="F16" s="16">
        <v>539</v>
      </c>
      <c r="G16" s="17"/>
      <c r="H16" s="12">
        <f t="shared" si="0"/>
        <v>12544</v>
      </c>
    </row>
    <row r="17" spans="1:8" ht="14.45" customHeight="1" x14ac:dyDescent="0.25">
      <c r="A17" s="11">
        <v>43929</v>
      </c>
      <c r="B17" s="16">
        <v>5126</v>
      </c>
      <c r="C17" s="16">
        <v>14188</v>
      </c>
      <c r="D17" s="17"/>
      <c r="E17" s="16">
        <v>117</v>
      </c>
      <c r="F17" s="16">
        <v>528</v>
      </c>
      <c r="G17" s="17"/>
      <c r="H17" s="12">
        <f t="shared" si="0"/>
        <v>14833</v>
      </c>
    </row>
    <row r="18" spans="1:8" ht="14.45" customHeight="1" x14ac:dyDescent="0.25">
      <c r="A18" s="11">
        <v>43930</v>
      </c>
      <c r="B18" s="16">
        <v>5686</v>
      </c>
      <c r="C18" s="16">
        <v>15163</v>
      </c>
      <c r="D18" s="17"/>
      <c r="E18" s="16">
        <v>142</v>
      </c>
      <c r="F18" s="16">
        <v>788</v>
      </c>
      <c r="G18" s="17"/>
      <c r="H18" s="12">
        <f t="shared" si="0"/>
        <v>16093</v>
      </c>
    </row>
    <row r="19" spans="1:8" ht="14.45" customHeight="1" x14ac:dyDescent="0.25">
      <c r="A19" s="11">
        <v>43931</v>
      </c>
      <c r="B19" s="16">
        <v>7</v>
      </c>
      <c r="C19" s="16">
        <v>15</v>
      </c>
      <c r="D19" s="17"/>
      <c r="E19" s="16"/>
      <c r="F19" s="16">
        <v>2</v>
      </c>
      <c r="G19" s="17"/>
      <c r="H19" s="12">
        <f t="shared" si="0"/>
        <v>17</v>
      </c>
    </row>
    <row r="20" spans="1:8" ht="14.45" customHeight="1" x14ac:dyDescent="0.25">
      <c r="A20" s="15" t="s">
        <v>2</v>
      </c>
      <c r="B20" s="18">
        <f>SUM(B8:B19)</f>
        <v>65625</v>
      </c>
      <c r="C20" s="18">
        <v>149796</v>
      </c>
      <c r="D20" s="17"/>
      <c r="E20" s="18">
        <v>2358</v>
      </c>
      <c r="F20" s="18">
        <v>20120</v>
      </c>
      <c r="G20" s="17"/>
      <c r="H20" s="21">
        <f>+C20+E20+F20</f>
        <v>172274</v>
      </c>
    </row>
    <row r="21" spans="1:8" x14ac:dyDescent="0.25">
      <c r="A21" s="33"/>
      <c r="B21" s="33"/>
      <c r="C21" s="33"/>
      <c r="D21" s="33"/>
      <c r="E21" s="33"/>
      <c r="F21" s="33"/>
      <c r="G21" s="33"/>
      <c r="H21" s="33"/>
    </row>
    <row r="22" spans="1:8" x14ac:dyDescent="0.25">
      <c r="A22" s="33"/>
      <c r="B22" s="33"/>
      <c r="C22" s="33"/>
      <c r="D22" s="33"/>
      <c r="E22" s="33"/>
      <c r="F22" s="33"/>
      <c r="G22" s="33"/>
      <c r="H22" s="33"/>
    </row>
    <row r="23" spans="1:8" ht="15" customHeight="1" x14ac:dyDescent="0.25">
      <c r="A23" s="79" t="s">
        <v>18</v>
      </c>
      <c r="B23" s="79"/>
      <c r="C23" s="20">
        <v>60641</v>
      </c>
      <c r="D23" s="33"/>
      <c r="E23" s="33"/>
      <c r="F23" s="33"/>
      <c r="G23" s="33"/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ht="15" customHeight="1" x14ac:dyDescent="0.25">
      <c r="A25" s="79" t="s">
        <v>17</v>
      </c>
      <c r="B25" s="79"/>
      <c r="C25" s="20">
        <v>171323</v>
      </c>
      <c r="D25" s="33"/>
      <c r="E25" s="33"/>
      <c r="F25" s="33"/>
      <c r="G25" s="33"/>
      <c r="H25" s="33"/>
    </row>
    <row r="26" spans="1:8" x14ac:dyDescent="0.25">
      <c r="A26" s="33"/>
      <c r="B26" s="33"/>
      <c r="C26" s="33"/>
      <c r="D26" s="33"/>
      <c r="E26" s="33"/>
      <c r="F26" s="33"/>
      <c r="G26" s="33"/>
      <c r="H26" s="33"/>
    </row>
    <row r="27" spans="1:8" ht="15" customHeight="1" x14ac:dyDescent="0.25">
      <c r="A27" s="79" t="s">
        <v>24</v>
      </c>
      <c r="B27" s="79"/>
      <c r="C27" s="79"/>
      <c r="D27" s="33"/>
      <c r="E27" s="33"/>
      <c r="F27" s="33"/>
      <c r="G27" s="33"/>
      <c r="H27" s="33"/>
    </row>
    <row r="28" spans="1:8" x14ac:dyDescent="0.25">
      <c r="A28" s="20" t="s">
        <v>12</v>
      </c>
      <c r="B28" s="6"/>
      <c r="C28" s="20">
        <v>12.7885321644355</v>
      </c>
      <c r="D28" s="33"/>
      <c r="E28" s="33"/>
      <c r="F28" s="33"/>
      <c r="G28" s="33"/>
      <c r="H28" s="33"/>
    </row>
    <row r="29" spans="1:8" x14ac:dyDescent="0.25">
      <c r="A29" s="20" t="s">
        <v>13</v>
      </c>
      <c r="B29" s="6"/>
      <c r="C29" s="20">
        <v>14.6581558817449</v>
      </c>
      <c r="D29" s="33"/>
      <c r="E29" s="33"/>
      <c r="F29" s="33"/>
      <c r="G29" s="33"/>
      <c r="H29" s="33"/>
    </row>
    <row r="30" spans="1:8" x14ac:dyDescent="0.25">
      <c r="A30" s="20" t="s">
        <v>15</v>
      </c>
      <c r="B30" s="6"/>
      <c r="C30" s="20">
        <v>14.9765342960289</v>
      </c>
      <c r="D30" s="33"/>
      <c r="E30" s="33"/>
      <c r="F30" s="33"/>
      <c r="G30" s="33"/>
      <c r="H30" s="33"/>
    </row>
    <row r="31" spans="1:8" x14ac:dyDescent="0.25">
      <c r="F31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4" x14ac:dyDescent="0.25">
      <c r="A1" s="2" t="s">
        <v>43</v>
      </c>
      <c r="B1" s="33"/>
      <c r="C1" s="33"/>
      <c r="D1" s="33"/>
    </row>
    <row r="2" spans="1:4" x14ac:dyDescent="0.25">
      <c r="A2" s="2" t="s">
        <v>19</v>
      </c>
      <c r="B2" s="33"/>
      <c r="C2" s="33"/>
      <c r="D2" s="33"/>
    </row>
    <row r="3" spans="1:4" x14ac:dyDescent="0.25">
      <c r="A3" s="2"/>
      <c r="B3" s="33"/>
      <c r="C3" s="33"/>
      <c r="D3" s="33"/>
    </row>
    <row r="4" spans="1:4" x14ac:dyDescent="0.25">
      <c r="A4" s="1" t="s">
        <v>131</v>
      </c>
      <c r="B4" s="33"/>
      <c r="C4" s="33"/>
      <c r="D4" s="33"/>
    </row>
    <row r="5" spans="1:4" x14ac:dyDescent="0.25">
      <c r="A5" s="1"/>
      <c r="B5" s="33"/>
      <c r="C5" s="33"/>
      <c r="D5" s="33"/>
    </row>
    <row r="6" spans="1:4" x14ac:dyDescent="0.25">
      <c r="A6" s="2"/>
      <c r="B6" s="80" t="s">
        <v>30</v>
      </c>
      <c r="C6" s="80"/>
      <c r="D6" s="80"/>
    </row>
    <row r="7" spans="1:4" ht="17.25" customHeight="1" x14ac:dyDescent="0.25">
      <c r="A7" s="7"/>
      <c r="B7" s="45" t="s">
        <v>20</v>
      </c>
      <c r="C7" s="45" t="s">
        <v>65</v>
      </c>
      <c r="D7" s="45" t="s">
        <v>21</v>
      </c>
    </row>
    <row r="8" spans="1:4" x14ac:dyDescent="0.25">
      <c r="A8" s="28">
        <v>43921</v>
      </c>
      <c r="B8" s="22">
        <v>3361</v>
      </c>
      <c r="C8" s="22">
        <v>72507</v>
      </c>
      <c r="D8" s="23">
        <v>69174523</v>
      </c>
    </row>
    <row r="9" spans="1:4" x14ac:dyDescent="0.25">
      <c r="A9" s="28">
        <v>43922</v>
      </c>
      <c r="B9" s="22">
        <v>10322</v>
      </c>
      <c r="C9" s="22">
        <v>231683</v>
      </c>
      <c r="D9" s="23">
        <v>225500911</v>
      </c>
    </row>
    <row r="10" spans="1:4" x14ac:dyDescent="0.25">
      <c r="A10" s="28">
        <v>43923</v>
      </c>
      <c r="B10" s="22">
        <v>17109</v>
      </c>
      <c r="C10" s="22">
        <v>350028</v>
      </c>
      <c r="D10" s="23">
        <v>339900463</v>
      </c>
    </row>
    <row r="11" spans="1:4" x14ac:dyDescent="0.25">
      <c r="A11" s="28">
        <v>43924</v>
      </c>
      <c r="B11" s="22">
        <v>22275</v>
      </c>
      <c r="C11" s="22">
        <v>425287</v>
      </c>
      <c r="D11" s="23">
        <v>434790415</v>
      </c>
    </row>
    <row r="12" spans="1:4" x14ac:dyDescent="0.25">
      <c r="A12" s="28">
        <v>43925</v>
      </c>
      <c r="B12" s="22">
        <v>31914</v>
      </c>
      <c r="C12" s="22">
        <v>551955</v>
      </c>
      <c r="D12" s="23">
        <v>570960157</v>
      </c>
    </row>
    <row r="13" spans="1:4" x14ac:dyDescent="0.25">
      <c r="A13" s="28">
        <v>43926</v>
      </c>
      <c r="B13" s="22">
        <v>33633</v>
      </c>
      <c r="C13" s="22">
        <v>566751</v>
      </c>
      <c r="D13" s="23">
        <v>583655511</v>
      </c>
    </row>
    <row r="14" spans="1:4" x14ac:dyDescent="0.25">
      <c r="A14" s="28">
        <v>43927</v>
      </c>
      <c r="B14" s="22">
        <v>34060</v>
      </c>
      <c r="C14" s="22">
        <v>572727</v>
      </c>
      <c r="D14" s="23">
        <v>589001243.53999996</v>
      </c>
    </row>
    <row r="15" spans="1:4" x14ac:dyDescent="0.25">
      <c r="A15" s="28">
        <v>43928</v>
      </c>
      <c r="B15" s="22">
        <v>39837</v>
      </c>
      <c r="C15" s="22">
        <v>641731</v>
      </c>
      <c r="D15" s="23">
        <v>654727658.29999995</v>
      </c>
    </row>
    <row r="16" spans="1:4" x14ac:dyDescent="0.25">
      <c r="A16" s="28">
        <v>43929</v>
      </c>
      <c r="B16" s="22">
        <v>48905</v>
      </c>
      <c r="C16" s="22">
        <v>729512</v>
      </c>
      <c r="D16" s="23">
        <v>746301278.51999998</v>
      </c>
    </row>
    <row r="17" spans="1:6" x14ac:dyDescent="0.25">
      <c r="A17" s="28">
        <v>43930</v>
      </c>
      <c r="B17" s="22">
        <v>55639</v>
      </c>
      <c r="C17" s="22">
        <v>796088</v>
      </c>
      <c r="D17" s="23">
        <v>811077994.66999996</v>
      </c>
      <c r="E17" s="33"/>
      <c r="F17" s="33"/>
    </row>
    <row r="18" spans="1:6" x14ac:dyDescent="0.25">
      <c r="A18" s="28">
        <v>43931</v>
      </c>
      <c r="B18" s="22">
        <v>62341</v>
      </c>
      <c r="C18" s="22">
        <v>868863</v>
      </c>
      <c r="D18" s="23">
        <v>882742534.41999996</v>
      </c>
      <c r="E18" s="33"/>
      <c r="F18" s="33"/>
    </row>
    <row r="19" spans="1:6" x14ac:dyDescent="0.25">
      <c r="A19" s="28">
        <v>43932</v>
      </c>
      <c r="B19" s="22">
        <v>64192</v>
      </c>
      <c r="C19" s="22">
        <v>883798</v>
      </c>
      <c r="D19" s="23">
        <v>901547920.66999996</v>
      </c>
      <c r="E19" s="33"/>
      <c r="F19" s="33"/>
    </row>
    <row r="20" spans="1:6" x14ac:dyDescent="0.25">
      <c r="A20" s="28">
        <v>43933</v>
      </c>
      <c r="B20" s="22">
        <v>65035</v>
      </c>
      <c r="C20" s="22">
        <v>903387</v>
      </c>
      <c r="D20" s="23">
        <v>916598658.75</v>
      </c>
      <c r="E20" s="33"/>
      <c r="F20" s="33"/>
    </row>
    <row r="21" spans="1:6" x14ac:dyDescent="0.25">
      <c r="A21" s="28">
        <v>43934</v>
      </c>
      <c r="B21" s="22">
        <v>65410</v>
      </c>
      <c r="C21" s="22">
        <v>909653</v>
      </c>
      <c r="D21" s="23">
        <v>921889215.96000004</v>
      </c>
      <c r="E21" s="33"/>
      <c r="F21" s="33"/>
    </row>
    <row r="22" spans="1:6" x14ac:dyDescent="0.25">
      <c r="A22" s="28">
        <v>43935</v>
      </c>
      <c r="B22" s="22">
        <v>69114</v>
      </c>
      <c r="C22" s="22">
        <v>938821</v>
      </c>
      <c r="D22" s="23">
        <v>950948580.36000001</v>
      </c>
      <c r="E22" s="33"/>
      <c r="F22" s="33"/>
    </row>
    <row r="23" spans="1:6" x14ac:dyDescent="0.25">
      <c r="A23" s="28">
        <v>43936</v>
      </c>
      <c r="B23" s="22">
        <v>74055</v>
      </c>
      <c r="C23" s="22">
        <v>980592</v>
      </c>
      <c r="D23" s="23">
        <v>991044873.58000004</v>
      </c>
      <c r="E23" s="33"/>
      <c r="F23" s="33"/>
    </row>
    <row r="24" spans="1:6" x14ac:dyDescent="0.25">
      <c r="A24" s="28">
        <v>43937</v>
      </c>
      <c r="B24" s="22">
        <v>79131</v>
      </c>
      <c r="C24" s="22">
        <v>1018244</v>
      </c>
      <c r="D24" s="23">
        <v>1025372101.4</v>
      </c>
      <c r="E24" s="33"/>
      <c r="F24" s="33"/>
    </row>
    <row r="25" spans="1:6" x14ac:dyDescent="0.25">
      <c r="A25" s="28" t="s">
        <v>66</v>
      </c>
      <c r="B25" s="22">
        <v>82230</v>
      </c>
      <c r="C25" s="22">
        <v>1045187</v>
      </c>
      <c r="D25" s="23">
        <v>1051781310.88</v>
      </c>
      <c r="E25" s="33"/>
      <c r="F25" s="33"/>
    </row>
    <row r="26" spans="1:6" x14ac:dyDescent="0.25">
      <c r="A26" s="28" t="s">
        <v>123</v>
      </c>
      <c r="B26" s="22">
        <v>84836</v>
      </c>
      <c r="C26" s="22">
        <v>1079347</v>
      </c>
      <c r="D26" s="23">
        <v>1094397677.47</v>
      </c>
      <c r="E26" s="33"/>
      <c r="F26" s="33"/>
    </row>
    <row r="27" spans="1:6" x14ac:dyDescent="0.25">
      <c r="A27" s="28" t="s">
        <v>124</v>
      </c>
      <c r="B27" s="22">
        <v>85279</v>
      </c>
      <c r="C27" s="22">
        <v>1083062</v>
      </c>
      <c r="D27" s="23">
        <v>1097691719.01</v>
      </c>
      <c r="E27" s="33"/>
      <c r="F27" s="33"/>
    </row>
    <row r="28" spans="1:6" x14ac:dyDescent="0.25">
      <c r="A28" s="28" t="s">
        <v>125</v>
      </c>
      <c r="B28" s="22">
        <v>85591</v>
      </c>
      <c r="C28" s="22">
        <v>1085824</v>
      </c>
      <c r="D28" s="23">
        <v>1100631821.99</v>
      </c>
      <c r="E28" s="33"/>
      <c r="F28" s="33"/>
    </row>
    <row r="29" spans="1:6" x14ac:dyDescent="0.25">
      <c r="A29" s="28">
        <v>44307</v>
      </c>
      <c r="B29" s="22">
        <v>87778</v>
      </c>
      <c r="C29" s="22">
        <v>1112312</v>
      </c>
      <c r="D29" s="23">
        <v>1129520573.0899999</v>
      </c>
    </row>
    <row r="30" spans="1:6" x14ac:dyDescent="0.25">
      <c r="A30" s="28">
        <v>44308</v>
      </c>
      <c r="B30" s="22">
        <v>90013</v>
      </c>
      <c r="C30" s="22">
        <v>1132572</v>
      </c>
      <c r="D30" s="23">
        <v>1147338055.26</v>
      </c>
    </row>
    <row r="31" spans="1:6" x14ac:dyDescent="0.25">
      <c r="A31" s="28">
        <v>44309</v>
      </c>
      <c r="B31" s="76">
        <v>91597</v>
      </c>
      <c r="C31" s="76">
        <v>1145660</v>
      </c>
      <c r="D31" s="77">
        <v>1162468645.8</v>
      </c>
    </row>
    <row r="33" spans="1:1" x14ac:dyDescent="0.25">
      <c r="A33" s="60" t="s">
        <v>127</v>
      </c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workbookViewId="0"/>
  </sheetViews>
  <sheetFormatPr defaultRowHeight="15" x14ac:dyDescent="0.25"/>
  <cols>
    <col min="1" max="1" width="9.140625" style="33"/>
    <col min="2" max="2" width="73.5703125" style="33" customWidth="1"/>
    <col min="3" max="3" width="13.5703125" style="33" customWidth="1"/>
    <col min="4" max="4" width="19.7109375" style="33" customWidth="1"/>
    <col min="6" max="6" width="23" bestFit="1" customWidth="1"/>
    <col min="9" max="9" width="9.140625" style="33"/>
    <col min="10" max="10" width="21.140625" bestFit="1" customWidth="1"/>
  </cols>
  <sheetData>
    <row r="1" spans="1:13" x14ac:dyDescent="0.25">
      <c r="A1" s="2" t="s">
        <v>43</v>
      </c>
      <c r="B1" s="5"/>
      <c r="F1" s="42" t="s">
        <v>43</v>
      </c>
    </row>
    <row r="2" spans="1:13" x14ac:dyDescent="0.25">
      <c r="A2" s="2" t="s">
        <v>19</v>
      </c>
      <c r="B2" s="5"/>
      <c r="F2" s="42" t="s">
        <v>118</v>
      </c>
    </row>
    <row r="3" spans="1:13" x14ac:dyDescent="0.25">
      <c r="A3" s="2" t="s">
        <v>71</v>
      </c>
      <c r="B3" s="5"/>
      <c r="M3" s="33"/>
    </row>
    <row r="4" spans="1:13" x14ac:dyDescent="0.25">
      <c r="A4" s="2"/>
      <c r="B4" s="5"/>
      <c r="F4" s="43" t="s">
        <v>59</v>
      </c>
    </row>
    <row r="5" spans="1:13" x14ac:dyDescent="0.25">
      <c r="A5" s="1" t="s">
        <v>72</v>
      </c>
      <c r="B5" s="5"/>
      <c r="F5" s="33" t="s">
        <v>133</v>
      </c>
    </row>
    <row r="6" spans="1:13" x14ac:dyDescent="0.25">
      <c r="A6" s="1" t="s">
        <v>132</v>
      </c>
      <c r="B6" s="5"/>
    </row>
    <row r="7" spans="1:13" x14ac:dyDescent="0.25">
      <c r="A7" s="5" t="s">
        <v>129</v>
      </c>
      <c r="B7" s="5"/>
      <c r="F7" s="3" t="s">
        <v>116</v>
      </c>
      <c r="J7" s="3" t="s">
        <v>117</v>
      </c>
    </row>
    <row r="8" spans="1:13" x14ac:dyDescent="0.25">
      <c r="A8" s="54"/>
    </row>
    <row r="9" spans="1:13" x14ac:dyDescent="0.25">
      <c r="A9" s="54"/>
    </row>
    <row r="10" spans="1:13" ht="30" x14ac:dyDescent="0.25">
      <c r="A10" s="54"/>
      <c r="B10" s="54"/>
      <c r="C10" s="45" t="s">
        <v>20</v>
      </c>
      <c r="D10" s="45" t="s">
        <v>65</v>
      </c>
      <c r="G10" s="45" t="s">
        <v>20</v>
      </c>
      <c r="K10" s="45" t="s">
        <v>20</v>
      </c>
    </row>
    <row r="11" spans="1:13" x14ac:dyDescent="0.25">
      <c r="A11" s="81" t="s">
        <v>2</v>
      </c>
      <c r="B11" s="82"/>
      <c r="C11" s="55">
        <f>SUM(C12:C32)</f>
        <v>91597</v>
      </c>
      <c r="D11" s="55">
        <f>SUM(D12:D32)</f>
        <v>1155527</v>
      </c>
      <c r="F11" s="57" t="s">
        <v>2</v>
      </c>
      <c r="G11" s="55">
        <f>SUM(G12:G16)</f>
        <v>92274</v>
      </c>
      <c r="H11" s="58">
        <f t="shared" ref="H11:H16" si="0">+G11/G$11</f>
        <v>1</v>
      </c>
      <c r="J11" s="57" t="s">
        <v>2</v>
      </c>
      <c r="K11" s="55">
        <f>SUM(K12:K32)</f>
        <v>92274</v>
      </c>
      <c r="L11" s="58">
        <f>+K11/K$11</f>
        <v>1</v>
      </c>
    </row>
    <row r="12" spans="1:13" x14ac:dyDescent="0.25">
      <c r="A12" s="56" t="s">
        <v>112</v>
      </c>
      <c r="B12" s="56" t="s">
        <v>73</v>
      </c>
      <c r="C12" s="16">
        <v>4467</v>
      </c>
      <c r="D12" s="16">
        <v>8574</v>
      </c>
      <c r="E12" s="33"/>
      <c r="F12" s="56" t="s">
        <v>113</v>
      </c>
      <c r="G12" s="16">
        <v>74152</v>
      </c>
      <c r="H12" s="59">
        <f t="shared" si="0"/>
        <v>0.80360664976049589</v>
      </c>
      <c r="J12" s="56" t="s">
        <v>9</v>
      </c>
      <c r="K12" s="16">
        <v>5775</v>
      </c>
      <c r="L12" s="59">
        <f>+K12/K$11</f>
        <v>6.2585343650432404E-2</v>
      </c>
    </row>
    <row r="13" spans="1:13" x14ac:dyDescent="0.25">
      <c r="A13" s="56" t="s">
        <v>74</v>
      </c>
      <c r="B13" s="56" t="s">
        <v>75</v>
      </c>
      <c r="C13" s="16">
        <v>660</v>
      </c>
      <c r="D13" s="16">
        <v>5824</v>
      </c>
      <c r="E13" s="33"/>
      <c r="F13" s="56" t="s">
        <v>53</v>
      </c>
      <c r="G13" s="16">
        <v>11102</v>
      </c>
      <c r="H13" s="59">
        <f t="shared" si="0"/>
        <v>0.1203155818540434</v>
      </c>
      <c r="J13" s="56" t="s">
        <v>35</v>
      </c>
      <c r="K13" s="16">
        <v>805</v>
      </c>
      <c r="L13" s="59">
        <f t="shared" ref="L13:L32" si="1">+K13/K$11</f>
        <v>8.7240175997572444E-3</v>
      </c>
    </row>
    <row r="14" spans="1:13" x14ac:dyDescent="0.25">
      <c r="A14" s="56" t="s">
        <v>76</v>
      </c>
      <c r="B14" s="56" t="s">
        <v>77</v>
      </c>
      <c r="C14" s="16">
        <v>47</v>
      </c>
      <c r="D14" s="16">
        <v>675</v>
      </c>
      <c r="E14" s="33"/>
      <c r="F14" s="56" t="s">
        <v>54</v>
      </c>
      <c r="G14" s="16">
        <v>3661</v>
      </c>
      <c r="H14" s="59">
        <f t="shared" si="0"/>
        <v>3.9675314823243817E-2</v>
      </c>
      <c r="J14" s="56" t="s">
        <v>32</v>
      </c>
      <c r="K14" s="16">
        <v>8967</v>
      </c>
      <c r="L14" s="59">
        <f t="shared" si="1"/>
        <v>9.7177969959035049E-2</v>
      </c>
    </row>
    <row r="15" spans="1:13" x14ac:dyDescent="0.25">
      <c r="A15" s="56" t="s">
        <v>78</v>
      </c>
      <c r="B15" s="56" t="s">
        <v>79</v>
      </c>
      <c r="C15" s="16">
        <v>8566</v>
      </c>
      <c r="D15" s="16">
        <v>239370</v>
      </c>
      <c r="E15" s="33"/>
      <c r="F15" s="56" t="s">
        <v>55</v>
      </c>
      <c r="G15" s="16">
        <v>2886</v>
      </c>
      <c r="H15" s="59">
        <f t="shared" si="0"/>
        <v>3.127641589180051E-2</v>
      </c>
      <c r="J15" s="56" t="s">
        <v>25</v>
      </c>
      <c r="K15" s="16">
        <v>1040</v>
      </c>
      <c r="L15" s="59">
        <f t="shared" si="1"/>
        <v>1.1270780501549732E-2</v>
      </c>
    </row>
    <row r="16" spans="1:13" x14ac:dyDescent="0.25">
      <c r="A16" s="56" t="s">
        <v>80</v>
      </c>
      <c r="B16" s="56" t="s">
        <v>81</v>
      </c>
      <c r="C16" s="16">
        <v>29</v>
      </c>
      <c r="D16" s="16">
        <v>571</v>
      </c>
      <c r="E16" s="33"/>
      <c r="F16" s="56" t="s">
        <v>56</v>
      </c>
      <c r="G16" s="16">
        <v>473</v>
      </c>
      <c r="H16" s="59">
        <f t="shared" si="0"/>
        <v>5.1260376704163682E-3</v>
      </c>
      <c r="J16" s="56" t="s">
        <v>37</v>
      </c>
      <c r="K16" s="16">
        <v>1252</v>
      </c>
      <c r="L16" s="59">
        <f t="shared" si="1"/>
        <v>1.3568285757634871E-2</v>
      </c>
    </row>
    <row r="17" spans="1:12" x14ac:dyDescent="0.25">
      <c r="A17" s="56" t="s">
        <v>82</v>
      </c>
      <c r="B17" s="56" t="s">
        <v>83</v>
      </c>
      <c r="C17" s="16">
        <v>195</v>
      </c>
      <c r="D17" s="16">
        <v>1620</v>
      </c>
      <c r="E17" s="33"/>
      <c r="J17" s="56" t="s">
        <v>22</v>
      </c>
      <c r="K17" s="16">
        <v>3192</v>
      </c>
      <c r="L17" s="59">
        <f t="shared" si="1"/>
        <v>3.4592626308602638E-2</v>
      </c>
    </row>
    <row r="18" spans="1:12" x14ac:dyDescent="0.25">
      <c r="A18" s="56" t="s">
        <v>84</v>
      </c>
      <c r="B18" s="56" t="s">
        <v>85</v>
      </c>
      <c r="C18" s="16">
        <v>2827</v>
      </c>
      <c r="D18" s="16">
        <v>43216</v>
      </c>
      <c r="E18" s="33"/>
      <c r="J18" s="56" t="s">
        <v>34</v>
      </c>
      <c r="K18" s="16">
        <v>1118</v>
      </c>
      <c r="L18" s="59">
        <f t="shared" si="1"/>
        <v>1.2116089039165962E-2</v>
      </c>
    </row>
    <row r="19" spans="1:12" x14ac:dyDescent="0.25">
      <c r="A19" s="56" t="s">
        <v>86</v>
      </c>
      <c r="B19" s="56" t="s">
        <v>87</v>
      </c>
      <c r="C19" s="16">
        <v>19816</v>
      </c>
      <c r="D19" s="16">
        <v>209146</v>
      </c>
      <c r="E19" s="33"/>
      <c r="J19" s="56" t="s">
        <v>26</v>
      </c>
      <c r="K19" s="16">
        <v>5873</v>
      </c>
      <c r="L19" s="59">
        <f t="shared" si="1"/>
        <v>6.364739796692459E-2</v>
      </c>
    </row>
    <row r="20" spans="1:12" x14ac:dyDescent="0.25">
      <c r="A20" s="56" t="s">
        <v>88</v>
      </c>
      <c r="B20" s="56" t="s">
        <v>89</v>
      </c>
      <c r="C20" s="16">
        <v>4734</v>
      </c>
      <c r="D20" s="16">
        <v>60642</v>
      </c>
      <c r="E20" s="33"/>
      <c r="J20" s="56" t="s">
        <v>38</v>
      </c>
      <c r="K20" s="16">
        <v>1145</v>
      </c>
      <c r="L20" s="59">
        <f t="shared" si="1"/>
        <v>1.2408695840648503E-2</v>
      </c>
    </row>
    <row r="21" spans="1:12" x14ac:dyDescent="0.25">
      <c r="A21" s="56" t="s">
        <v>90</v>
      </c>
      <c r="B21" s="56" t="s">
        <v>91</v>
      </c>
      <c r="C21" s="16">
        <v>22301</v>
      </c>
      <c r="D21" s="16">
        <v>218502</v>
      </c>
      <c r="E21" s="33"/>
      <c r="J21" s="56" t="s">
        <v>33</v>
      </c>
      <c r="K21" s="16">
        <v>4283</v>
      </c>
      <c r="L21" s="59">
        <f t="shared" si="1"/>
        <v>4.6416108546286063E-2</v>
      </c>
    </row>
    <row r="22" spans="1:12" x14ac:dyDescent="0.25">
      <c r="A22" s="56" t="s">
        <v>92</v>
      </c>
      <c r="B22" s="56" t="s">
        <v>93</v>
      </c>
      <c r="C22" s="16">
        <v>1054</v>
      </c>
      <c r="D22" s="16">
        <v>21196</v>
      </c>
      <c r="E22" s="33"/>
      <c r="J22" s="56" t="s">
        <v>7</v>
      </c>
      <c r="K22" s="16">
        <v>21623</v>
      </c>
      <c r="L22" s="59">
        <f t="shared" si="1"/>
        <v>0.23433469883174024</v>
      </c>
    </row>
    <row r="23" spans="1:12" x14ac:dyDescent="0.25">
      <c r="A23" s="56" t="s">
        <v>94</v>
      </c>
      <c r="B23" s="56" t="s">
        <v>95</v>
      </c>
      <c r="C23" s="16">
        <v>245</v>
      </c>
      <c r="D23" s="16">
        <v>3966</v>
      </c>
      <c r="E23" s="33"/>
      <c r="J23" s="56" t="s">
        <v>29</v>
      </c>
      <c r="K23" s="16">
        <v>614</v>
      </c>
      <c r="L23" s="59">
        <f t="shared" si="1"/>
        <v>6.654095411491861E-3</v>
      </c>
    </row>
    <row r="24" spans="1:12" x14ac:dyDescent="0.25">
      <c r="A24" s="56" t="s">
        <v>96</v>
      </c>
      <c r="B24" s="56" t="s">
        <v>97</v>
      </c>
      <c r="C24" s="16">
        <v>1967</v>
      </c>
      <c r="D24" s="16">
        <v>14317</v>
      </c>
      <c r="E24" s="33"/>
      <c r="J24" s="56" t="s">
        <v>6</v>
      </c>
      <c r="K24" s="16">
        <v>17688</v>
      </c>
      <c r="L24" s="59">
        <f t="shared" si="1"/>
        <v>0.19168996683789583</v>
      </c>
    </row>
    <row r="25" spans="1:12" x14ac:dyDescent="0.25">
      <c r="A25" s="56" t="s">
        <v>98</v>
      </c>
      <c r="B25" s="56" t="s">
        <v>99</v>
      </c>
      <c r="C25" s="16">
        <v>3887</v>
      </c>
      <c r="D25" s="16">
        <v>33727</v>
      </c>
      <c r="E25" s="33"/>
      <c r="J25" s="56" t="s">
        <v>36</v>
      </c>
      <c r="K25" s="16">
        <v>2882</v>
      </c>
      <c r="L25" s="59">
        <f t="shared" si="1"/>
        <v>3.1233066736025317E-2</v>
      </c>
    </row>
    <row r="26" spans="1:12" x14ac:dyDescent="0.25">
      <c r="A26" s="56" t="s">
        <v>100</v>
      </c>
      <c r="B26" s="56" t="s">
        <v>101</v>
      </c>
      <c r="C26" s="16">
        <v>2961</v>
      </c>
      <c r="D26" s="16">
        <v>131207</v>
      </c>
      <c r="E26" s="33"/>
      <c r="J26" s="56" t="s">
        <v>10</v>
      </c>
      <c r="K26" s="16">
        <v>5225</v>
      </c>
      <c r="L26" s="59">
        <f t="shared" si="1"/>
        <v>5.662483473134361E-2</v>
      </c>
    </row>
    <row r="27" spans="1:12" x14ac:dyDescent="0.25">
      <c r="A27" s="56" t="s">
        <v>102</v>
      </c>
      <c r="B27" s="56" t="s">
        <v>103</v>
      </c>
      <c r="C27" s="16">
        <v>30</v>
      </c>
      <c r="D27" s="16">
        <v>918</v>
      </c>
      <c r="E27" s="33"/>
      <c r="J27" s="56" t="s">
        <v>28</v>
      </c>
      <c r="K27" s="16">
        <v>2148</v>
      </c>
      <c r="L27" s="59">
        <f t="shared" si="1"/>
        <v>2.3278496651277715E-2</v>
      </c>
    </row>
    <row r="28" spans="1:12" x14ac:dyDescent="0.25">
      <c r="A28" s="56" t="s">
        <v>104</v>
      </c>
      <c r="B28" s="56" t="s">
        <v>105</v>
      </c>
      <c r="C28" s="16">
        <v>2347</v>
      </c>
      <c r="D28" s="16">
        <v>29184</v>
      </c>
      <c r="E28" s="33"/>
      <c r="J28" s="56" t="s">
        <v>27</v>
      </c>
      <c r="K28" s="16">
        <v>1611</v>
      </c>
      <c r="L28" s="59">
        <f t="shared" si="1"/>
        <v>1.7458872488458288E-2</v>
      </c>
    </row>
    <row r="29" spans="1:12" x14ac:dyDescent="0.25">
      <c r="A29" s="56" t="s">
        <v>106</v>
      </c>
      <c r="B29" s="56" t="s">
        <v>107</v>
      </c>
      <c r="C29" s="16">
        <v>6870</v>
      </c>
      <c r="D29" s="16">
        <v>80920</v>
      </c>
      <c r="E29" s="33"/>
      <c r="J29" s="56" t="s">
        <v>31</v>
      </c>
      <c r="K29" s="16">
        <v>2543</v>
      </c>
      <c r="L29" s="59">
        <f t="shared" si="1"/>
        <v>2.7559225784077854E-2</v>
      </c>
    </row>
    <row r="30" spans="1:12" x14ac:dyDescent="0.25">
      <c r="A30" s="56" t="s">
        <v>108</v>
      </c>
      <c r="B30" s="56" t="s">
        <v>109</v>
      </c>
      <c r="C30" s="16">
        <v>3877</v>
      </c>
      <c r="D30" s="16">
        <v>22894</v>
      </c>
      <c r="E30" s="33"/>
      <c r="J30" s="56" t="s">
        <v>114</v>
      </c>
      <c r="K30" s="16">
        <v>1694</v>
      </c>
      <c r="L30" s="59">
        <f t="shared" si="1"/>
        <v>1.8358367470793505E-2</v>
      </c>
    </row>
    <row r="31" spans="1:12" x14ac:dyDescent="0.25">
      <c r="A31" s="56" t="s">
        <v>110</v>
      </c>
      <c r="B31" s="56" t="s">
        <v>111</v>
      </c>
      <c r="C31" s="16">
        <v>4714</v>
      </c>
      <c r="D31" s="16">
        <v>29039</v>
      </c>
      <c r="E31" s="33"/>
      <c r="J31" s="56" t="s">
        <v>115</v>
      </c>
      <c r="K31" s="16">
        <v>2765</v>
      </c>
      <c r="L31" s="59">
        <f t="shared" si="1"/>
        <v>2.9965103929600972E-2</v>
      </c>
    </row>
    <row r="32" spans="1:12" x14ac:dyDescent="0.25">
      <c r="A32" s="56" t="s">
        <v>122</v>
      </c>
      <c r="B32" s="56" t="s">
        <v>121</v>
      </c>
      <c r="C32" s="16">
        <v>3</v>
      </c>
      <c r="D32" s="16">
        <v>19</v>
      </c>
      <c r="E32" s="33"/>
      <c r="J32" s="56" t="s">
        <v>39</v>
      </c>
      <c r="K32" s="16">
        <v>31</v>
      </c>
      <c r="L32" s="59">
        <f t="shared" si="1"/>
        <v>3.3595595725773242E-4</v>
      </c>
    </row>
    <row r="33" spans="1:5" x14ac:dyDescent="0.25">
      <c r="A33" s="61"/>
      <c r="B33" s="61"/>
      <c r="C33" s="61"/>
      <c r="D33" s="61"/>
      <c r="E33" s="61"/>
    </row>
    <row r="34" spans="1:5" x14ac:dyDescent="0.25">
      <c r="E34" s="61"/>
    </row>
    <row r="35" spans="1:5" x14ac:dyDescent="0.25">
      <c r="A35" s="60" t="s">
        <v>119</v>
      </c>
    </row>
    <row r="36" spans="1:5" x14ac:dyDescent="0.25">
      <c r="A36" s="54"/>
    </row>
    <row r="37" spans="1:5" x14ac:dyDescent="0.25">
      <c r="A37" s="54"/>
    </row>
    <row r="38" spans="1:5" x14ac:dyDescent="0.25">
      <c r="A38" s="54"/>
    </row>
    <row r="39" spans="1:5" x14ac:dyDescent="0.25">
      <c r="A39" s="54"/>
    </row>
    <row r="40" spans="1:5" x14ac:dyDescent="0.25">
      <c r="A40" s="54"/>
    </row>
    <row r="41" spans="1:5" x14ac:dyDescent="0.25">
      <c r="A41" s="54"/>
    </row>
    <row r="42" spans="1:5" x14ac:dyDescent="0.25">
      <c r="A42" s="54"/>
    </row>
    <row r="43" spans="1:5" x14ac:dyDescent="0.25">
      <c r="A43" s="54"/>
    </row>
    <row r="44" spans="1:5" x14ac:dyDescent="0.25">
      <c r="A44" s="54"/>
    </row>
    <row r="45" spans="1:5" x14ac:dyDescent="0.25">
      <c r="A45" s="54"/>
    </row>
    <row r="46" spans="1:5" x14ac:dyDescent="0.25">
      <c r="A46" s="54"/>
    </row>
    <row r="47" spans="1:5" x14ac:dyDescent="0.25">
      <c r="A47" s="54"/>
    </row>
    <row r="48" spans="1:5" x14ac:dyDescent="0.25">
      <c r="A48" s="54"/>
    </row>
    <row r="49" spans="1:1" x14ac:dyDescent="0.25">
      <c r="A49" s="54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  <row r="55" spans="1:1" x14ac:dyDescent="0.25">
      <c r="A55" s="54"/>
    </row>
    <row r="56" spans="1:1" x14ac:dyDescent="0.25">
      <c r="A56" s="54"/>
    </row>
    <row r="57" spans="1:1" x14ac:dyDescent="0.25">
      <c r="A57" s="54"/>
    </row>
    <row r="58" spans="1:1" x14ac:dyDescent="0.25">
      <c r="A58" s="54"/>
    </row>
    <row r="59" spans="1:1" x14ac:dyDescent="0.25">
      <c r="A59" s="54"/>
    </row>
    <row r="60" spans="1:1" x14ac:dyDescent="0.25">
      <c r="A60" s="54"/>
    </row>
    <row r="61" spans="1:1" x14ac:dyDescent="0.25">
      <c r="A61" s="54"/>
    </row>
    <row r="62" spans="1:1" x14ac:dyDescent="0.25">
      <c r="A62" s="54"/>
    </row>
    <row r="63" spans="1:1" x14ac:dyDescent="0.25">
      <c r="A63" s="54"/>
    </row>
    <row r="64" spans="1:1" x14ac:dyDescent="0.25">
      <c r="A64" s="54"/>
    </row>
    <row r="65" spans="1:1" x14ac:dyDescent="0.25">
      <c r="A65" s="54"/>
    </row>
    <row r="66" spans="1:1" x14ac:dyDescent="0.25">
      <c r="A66" s="54"/>
    </row>
    <row r="67" spans="1:1" x14ac:dyDescent="0.25">
      <c r="A67" s="54"/>
    </row>
    <row r="68" spans="1:1" x14ac:dyDescent="0.25">
      <c r="A68" s="54"/>
    </row>
    <row r="69" spans="1:1" x14ac:dyDescent="0.25">
      <c r="A69" s="54"/>
    </row>
    <row r="70" spans="1:1" x14ac:dyDescent="0.25">
      <c r="A70" s="54"/>
    </row>
    <row r="71" spans="1:1" x14ac:dyDescent="0.25">
      <c r="A71" s="54"/>
    </row>
    <row r="72" spans="1:1" x14ac:dyDescent="0.25">
      <c r="A72" s="54"/>
    </row>
    <row r="73" spans="1:1" x14ac:dyDescent="0.25">
      <c r="A73" s="54"/>
    </row>
    <row r="74" spans="1:1" x14ac:dyDescent="0.25">
      <c r="A74" s="54"/>
    </row>
    <row r="75" spans="1:1" x14ac:dyDescent="0.25">
      <c r="A75" s="54"/>
    </row>
    <row r="76" spans="1:1" x14ac:dyDescent="0.25">
      <c r="A76" s="54"/>
    </row>
    <row r="77" spans="1:1" x14ac:dyDescent="0.25">
      <c r="A77" s="54"/>
    </row>
    <row r="78" spans="1:1" x14ac:dyDescent="0.25">
      <c r="A78" s="54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3" customWidth="1"/>
    <col min="8" max="8" width="8" customWidth="1"/>
    <col min="9" max="23" width="8.140625" customWidth="1"/>
  </cols>
  <sheetData>
    <row r="1" spans="1:23" x14ac:dyDescent="0.25">
      <c r="A1" s="3" t="s">
        <v>134</v>
      </c>
      <c r="B1" s="33"/>
      <c r="C1" s="33"/>
      <c r="D1" s="33"/>
      <c r="E1" s="33"/>
      <c r="F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25">
      <c r="A2" s="3" t="s">
        <v>44</v>
      </c>
      <c r="B2" s="33"/>
      <c r="C2" s="33"/>
      <c r="D2" s="33"/>
      <c r="E2" s="33"/>
      <c r="F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25">
      <c r="B3" s="33"/>
      <c r="C3" s="33"/>
      <c r="D3" s="33"/>
      <c r="E3" s="33"/>
      <c r="F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25">
      <c r="A4" s="1" t="s">
        <v>131</v>
      </c>
      <c r="B4" s="33"/>
      <c r="C4" s="33"/>
      <c r="D4" s="33"/>
      <c r="E4" s="33"/>
      <c r="F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5">
      <c r="A5" s="1"/>
      <c r="B5" s="33"/>
      <c r="C5" s="33"/>
      <c r="D5" s="33"/>
      <c r="E5" s="33"/>
      <c r="F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03.5" x14ac:dyDescent="0.25">
      <c r="A6" s="33"/>
      <c r="B6" s="24" t="s">
        <v>9</v>
      </c>
      <c r="C6" s="24" t="s">
        <v>35</v>
      </c>
      <c r="D6" s="24" t="s">
        <v>32</v>
      </c>
      <c r="E6" s="24" t="s">
        <v>25</v>
      </c>
      <c r="F6" s="24" t="s">
        <v>37</v>
      </c>
      <c r="G6" s="24" t="s">
        <v>22</v>
      </c>
      <c r="H6" s="74" t="s">
        <v>34</v>
      </c>
      <c r="I6" s="74" t="s">
        <v>26</v>
      </c>
      <c r="J6" s="74" t="s">
        <v>38</v>
      </c>
      <c r="K6" s="74" t="s">
        <v>33</v>
      </c>
      <c r="L6" s="74" t="s">
        <v>7</v>
      </c>
      <c r="M6" s="74" t="s">
        <v>29</v>
      </c>
      <c r="N6" s="74" t="s">
        <v>6</v>
      </c>
      <c r="O6" s="74" t="s">
        <v>36</v>
      </c>
      <c r="P6" s="24" t="s">
        <v>10</v>
      </c>
      <c r="Q6" s="24" t="s">
        <v>28</v>
      </c>
      <c r="R6" s="24" t="s">
        <v>27</v>
      </c>
      <c r="S6" s="24" t="s">
        <v>31</v>
      </c>
      <c r="T6" s="74" t="s">
        <v>40</v>
      </c>
      <c r="U6" s="74" t="s">
        <v>8</v>
      </c>
      <c r="V6" s="24" t="s">
        <v>39</v>
      </c>
      <c r="W6" s="24" t="s">
        <v>2</v>
      </c>
    </row>
    <row r="7" spans="1:23" x14ac:dyDescent="0.25">
      <c r="A7" s="11">
        <v>43922</v>
      </c>
      <c r="B7" s="16">
        <v>4200</v>
      </c>
      <c r="C7" s="16">
        <v>721</v>
      </c>
      <c r="D7" s="16">
        <v>4713</v>
      </c>
      <c r="E7" s="16">
        <v>585</v>
      </c>
      <c r="F7" s="16">
        <v>848</v>
      </c>
      <c r="G7" s="16">
        <v>2288</v>
      </c>
      <c r="H7" s="71">
        <v>873</v>
      </c>
      <c r="I7" s="71">
        <v>3973</v>
      </c>
      <c r="J7" s="71">
        <v>688</v>
      </c>
      <c r="K7" s="71">
        <v>2703</v>
      </c>
      <c r="L7" s="71">
        <v>16520</v>
      </c>
      <c r="M7" s="71">
        <v>538</v>
      </c>
      <c r="N7" s="71">
        <v>10668</v>
      </c>
      <c r="O7" s="71">
        <v>2151</v>
      </c>
      <c r="P7" s="16">
        <v>5954</v>
      </c>
      <c r="Q7" s="16">
        <v>1360</v>
      </c>
      <c r="R7" s="16">
        <v>928</v>
      </c>
      <c r="S7" s="16">
        <v>1625</v>
      </c>
      <c r="T7" s="71">
        <v>1112</v>
      </c>
      <c r="U7" s="71">
        <v>1616</v>
      </c>
      <c r="V7" s="16">
        <v>24</v>
      </c>
      <c r="W7" s="12">
        <v>64088</v>
      </c>
    </row>
    <row r="8" spans="1:23" x14ac:dyDescent="0.25">
      <c r="A8" s="11">
        <v>43923</v>
      </c>
      <c r="B8" s="16">
        <v>1721</v>
      </c>
      <c r="C8" s="16">
        <v>312</v>
      </c>
      <c r="D8" s="16">
        <v>1889</v>
      </c>
      <c r="E8" s="16">
        <v>395</v>
      </c>
      <c r="F8" s="16">
        <v>321</v>
      </c>
      <c r="G8" s="16">
        <v>756</v>
      </c>
      <c r="H8" s="71">
        <v>383</v>
      </c>
      <c r="I8" s="71">
        <v>1654</v>
      </c>
      <c r="J8" s="71">
        <v>305</v>
      </c>
      <c r="K8" s="71">
        <v>933</v>
      </c>
      <c r="L8" s="71">
        <v>4593</v>
      </c>
      <c r="M8" s="71">
        <v>245</v>
      </c>
      <c r="N8" s="71">
        <v>3785</v>
      </c>
      <c r="O8" s="71">
        <v>815</v>
      </c>
      <c r="P8" s="16">
        <v>1743</v>
      </c>
      <c r="Q8" s="16">
        <v>565</v>
      </c>
      <c r="R8" s="16">
        <v>559</v>
      </c>
      <c r="S8" s="16">
        <v>662</v>
      </c>
      <c r="T8" s="71">
        <v>448</v>
      </c>
      <c r="U8" s="71">
        <v>404</v>
      </c>
      <c r="V8" s="16">
        <v>8</v>
      </c>
      <c r="W8" s="12">
        <v>22496</v>
      </c>
    </row>
    <row r="9" spans="1:23" x14ac:dyDescent="0.25">
      <c r="A9" s="11">
        <v>43924</v>
      </c>
      <c r="B9" s="16">
        <v>885</v>
      </c>
      <c r="C9" s="16">
        <v>191</v>
      </c>
      <c r="D9" s="16">
        <v>1077</v>
      </c>
      <c r="E9" s="16">
        <v>273</v>
      </c>
      <c r="F9" s="16">
        <v>168</v>
      </c>
      <c r="G9" s="16">
        <v>477</v>
      </c>
      <c r="H9" s="71">
        <v>172</v>
      </c>
      <c r="I9" s="71">
        <v>886</v>
      </c>
      <c r="J9" s="71">
        <v>188</v>
      </c>
      <c r="K9" s="71">
        <v>571</v>
      </c>
      <c r="L9" s="71">
        <v>2362</v>
      </c>
      <c r="M9" s="71">
        <v>109</v>
      </c>
      <c r="N9" s="71">
        <v>2140</v>
      </c>
      <c r="O9" s="71">
        <v>485</v>
      </c>
      <c r="P9" s="16">
        <v>903</v>
      </c>
      <c r="Q9" s="16">
        <v>333</v>
      </c>
      <c r="R9" s="16">
        <v>261</v>
      </c>
      <c r="S9" s="16">
        <v>359</v>
      </c>
      <c r="T9" s="71">
        <v>254</v>
      </c>
      <c r="U9" s="71">
        <v>300</v>
      </c>
      <c r="V9" s="16">
        <v>4</v>
      </c>
      <c r="W9" s="12">
        <v>12398</v>
      </c>
    </row>
    <row r="10" spans="1:23" x14ac:dyDescent="0.25">
      <c r="A10" s="11">
        <v>43925</v>
      </c>
      <c r="B10" s="16">
        <v>210</v>
      </c>
      <c r="C10" s="16">
        <v>39</v>
      </c>
      <c r="D10" s="16">
        <v>315</v>
      </c>
      <c r="E10" s="16">
        <v>49</v>
      </c>
      <c r="F10" s="16">
        <v>42</v>
      </c>
      <c r="G10" s="16">
        <v>131</v>
      </c>
      <c r="H10" s="71">
        <v>44</v>
      </c>
      <c r="I10" s="71">
        <v>216</v>
      </c>
      <c r="J10" s="71">
        <v>39</v>
      </c>
      <c r="K10" s="71">
        <v>229</v>
      </c>
      <c r="L10" s="71">
        <v>819</v>
      </c>
      <c r="M10" s="71">
        <v>18</v>
      </c>
      <c r="N10" s="71">
        <v>695</v>
      </c>
      <c r="O10" s="71">
        <v>122</v>
      </c>
      <c r="P10" s="16">
        <v>277</v>
      </c>
      <c r="Q10" s="16">
        <v>93</v>
      </c>
      <c r="R10" s="16">
        <v>29</v>
      </c>
      <c r="S10" s="16">
        <v>71</v>
      </c>
      <c r="T10" s="71">
        <v>77</v>
      </c>
      <c r="U10" s="71">
        <v>41</v>
      </c>
      <c r="V10" s="16">
        <v>2</v>
      </c>
      <c r="W10" s="12">
        <v>3558</v>
      </c>
    </row>
    <row r="11" spans="1:23" x14ac:dyDescent="0.25">
      <c r="A11" s="11">
        <v>43926</v>
      </c>
      <c r="B11" s="16">
        <v>152</v>
      </c>
      <c r="C11" s="16">
        <v>38</v>
      </c>
      <c r="D11" s="16">
        <v>187</v>
      </c>
      <c r="E11" s="16">
        <v>17</v>
      </c>
      <c r="F11" s="16">
        <v>22</v>
      </c>
      <c r="G11" s="16">
        <v>114</v>
      </c>
      <c r="H11" s="71">
        <v>38</v>
      </c>
      <c r="I11" s="71">
        <v>187</v>
      </c>
      <c r="J11" s="71">
        <v>50</v>
      </c>
      <c r="K11" s="71">
        <v>125</v>
      </c>
      <c r="L11" s="71">
        <v>610</v>
      </c>
      <c r="M11" s="71">
        <v>22</v>
      </c>
      <c r="N11" s="71">
        <v>361</v>
      </c>
      <c r="O11" s="71">
        <v>77</v>
      </c>
      <c r="P11" s="16">
        <v>219</v>
      </c>
      <c r="Q11" s="16">
        <v>76</v>
      </c>
      <c r="R11" s="16">
        <v>40</v>
      </c>
      <c r="S11" s="16">
        <v>49</v>
      </c>
      <c r="T11" s="71">
        <v>29</v>
      </c>
      <c r="U11" s="71">
        <v>44</v>
      </c>
      <c r="V11" s="16">
        <v>2</v>
      </c>
      <c r="W11" s="12">
        <v>2459</v>
      </c>
    </row>
    <row r="12" spans="1:23" x14ac:dyDescent="0.25">
      <c r="A12" s="11">
        <v>43927</v>
      </c>
      <c r="B12" s="16">
        <v>868</v>
      </c>
      <c r="C12" s="16">
        <v>157</v>
      </c>
      <c r="D12" s="16">
        <v>898</v>
      </c>
      <c r="E12" s="16">
        <v>173</v>
      </c>
      <c r="F12" s="16">
        <v>199</v>
      </c>
      <c r="G12" s="16">
        <v>448</v>
      </c>
      <c r="H12" s="71">
        <v>180</v>
      </c>
      <c r="I12" s="71">
        <v>810</v>
      </c>
      <c r="J12" s="71">
        <v>255</v>
      </c>
      <c r="K12" s="71">
        <v>475</v>
      </c>
      <c r="L12" s="71">
        <v>2275</v>
      </c>
      <c r="M12" s="71">
        <v>111</v>
      </c>
      <c r="N12" s="71">
        <v>2055</v>
      </c>
      <c r="O12" s="71">
        <v>379</v>
      </c>
      <c r="P12" s="16">
        <v>930</v>
      </c>
      <c r="Q12" s="16">
        <v>392</v>
      </c>
      <c r="R12" s="16">
        <v>291</v>
      </c>
      <c r="S12" s="16">
        <v>376</v>
      </c>
      <c r="T12" s="71">
        <v>166</v>
      </c>
      <c r="U12" s="71">
        <v>286</v>
      </c>
      <c r="V12" s="16">
        <v>7</v>
      </c>
      <c r="W12" s="12">
        <v>11731</v>
      </c>
    </row>
    <row r="13" spans="1:23" x14ac:dyDescent="0.25">
      <c r="A13" s="11">
        <v>43928</v>
      </c>
      <c r="B13" s="16">
        <v>631</v>
      </c>
      <c r="C13" s="16">
        <v>103</v>
      </c>
      <c r="D13" s="16">
        <v>646</v>
      </c>
      <c r="E13" s="16">
        <v>140</v>
      </c>
      <c r="F13" s="16">
        <v>126</v>
      </c>
      <c r="G13" s="16">
        <v>313</v>
      </c>
      <c r="H13" s="71">
        <v>124</v>
      </c>
      <c r="I13" s="71">
        <v>675</v>
      </c>
      <c r="J13" s="71">
        <v>154</v>
      </c>
      <c r="K13" s="71">
        <v>415</v>
      </c>
      <c r="L13" s="71">
        <v>1576</v>
      </c>
      <c r="M13" s="71">
        <v>87</v>
      </c>
      <c r="N13" s="71">
        <v>1408</v>
      </c>
      <c r="O13" s="71">
        <v>299</v>
      </c>
      <c r="P13" s="16">
        <v>631</v>
      </c>
      <c r="Q13" s="16">
        <v>276</v>
      </c>
      <c r="R13" s="16">
        <v>199</v>
      </c>
      <c r="S13" s="16">
        <v>292</v>
      </c>
      <c r="T13" s="71">
        <v>166</v>
      </c>
      <c r="U13" s="71">
        <v>247</v>
      </c>
      <c r="V13" s="16">
        <v>8</v>
      </c>
      <c r="W13" s="12">
        <v>8516</v>
      </c>
    </row>
    <row r="14" spans="1:23" x14ac:dyDescent="0.25">
      <c r="A14" s="11">
        <v>43929</v>
      </c>
      <c r="B14" s="16">
        <v>433</v>
      </c>
      <c r="C14" s="16">
        <v>80</v>
      </c>
      <c r="D14" s="16">
        <v>519</v>
      </c>
      <c r="E14" s="16">
        <v>107</v>
      </c>
      <c r="F14" s="16">
        <v>119</v>
      </c>
      <c r="G14" s="16">
        <v>235</v>
      </c>
      <c r="H14" s="71">
        <v>64</v>
      </c>
      <c r="I14" s="71">
        <v>514</v>
      </c>
      <c r="J14" s="71">
        <v>98</v>
      </c>
      <c r="K14" s="71">
        <v>313</v>
      </c>
      <c r="L14" s="71">
        <v>1172</v>
      </c>
      <c r="M14" s="71">
        <v>63</v>
      </c>
      <c r="N14" s="71">
        <v>988</v>
      </c>
      <c r="O14" s="71">
        <v>256</v>
      </c>
      <c r="P14" s="16">
        <v>432</v>
      </c>
      <c r="Q14" s="16">
        <v>174</v>
      </c>
      <c r="R14" s="16">
        <v>176</v>
      </c>
      <c r="S14" s="16">
        <v>190</v>
      </c>
      <c r="T14" s="71">
        <v>126</v>
      </c>
      <c r="U14" s="71">
        <v>97</v>
      </c>
      <c r="V14" s="16">
        <v>5</v>
      </c>
      <c r="W14" s="12">
        <v>6161</v>
      </c>
    </row>
    <row r="15" spans="1:23" x14ac:dyDescent="0.25">
      <c r="A15" s="11">
        <v>43930</v>
      </c>
      <c r="B15" s="16">
        <v>427</v>
      </c>
      <c r="C15" s="16">
        <v>78</v>
      </c>
      <c r="D15" s="16">
        <v>591</v>
      </c>
      <c r="E15" s="16">
        <v>205</v>
      </c>
      <c r="F15" s="16">
        <v>147</v>
      </c>
      <c r="G15" s="16">
        <v>243</v>
      </c>
      <c r="H15" s="71">
        <v>76</v>
      </c>
      <c r="I15" s="71">
        <v>373</v>
      </c>
      <c r="J15" s="71">
        <v>85</v>
      </c>
      <c r="K15" s="71">
        <v>329</v>
      </c>
      <c r="L15" s="71">
        <v>1025</v>
      </c>
      <c r="M15" s="71">
        <v>50</v>
      </c>
      <c r="N15" s="71">
        <v>1027</v>
      </c>
      <c r="O15" s="71">
        <v>201</v>
      </c>
      <c r="P15" s="16">
        <v>402</v>
      </c>
      <c r="Q15" s="16">
        <v>266</v>
      </c>
      <c r="R15" s="16">
        <v>115</v>
      </c>
      <c r="S15" s="16">
        <v>177</v>
      </c>
      <c r="T15" s="71">
        <v>98</v>
      </c>
      <c r="U15" s="71">
        <v>98</v>
      </c>
      <c r="V15" s="16">
        <v>5</v>
      </c>
      <c r="W15" s="12">
        <v>6018</v>
      </c>
    </row>
    <row r="16" spans="1:23" x14ac:dyDescent="0.25">
      <c r="A16" s="11">
        <v>43931</v>
      </c>
      <c r="B16" s="16">
        <v>142</v>
      </c>
      <c r="C16" s="16">
        <v>22</v>
      </c>
      <c r="D16" s="16">
        <v>230</v>
      </c>
      <c r="E16" s="16">
        <v>16</v>
      </c>
      <c r="F16" s="16">
        <v>12</v>
      </c>
      <c r="G16" s="16">
        <v>80</v>
      </c>
      <c r="H16" s="71">
        <v>27</v>
      </c>
      <c r="I16" s="71">
        <v>133</v>
      </c>
      <c r="J16" s="71">
        <v>20</v>
      </c>
      <c r="K16" s="71">
        <v>89</v>
      </c>
      <c r="L16" s="71">
        <v>412</v>
      </c>
      <c r="M16" s="71">
        <v>7</v>
      </c>
      <c r="N16" s="71">
        <v>281</v>
      </c>
      <c r="O16" s="71">
        <v>61</v>
      </c>
      <c r="P16" s="16">
        <v>134</v>
      </c>
      <c r="Q16" s="16">
        <v>129</v>
      </c>
      <c r="R16" s="16">
        <v>27</v>
      </c>
      <c r="S16" s="16">
        <v>39</v>
      </c>
      <c r="T16" s="71">
        <v>38</v>
      </c>
      <c r="U16" s="71">
        <v>37</v>
      </c>
      <c r="V16" s="16">
        <v>1</v>
      </c>
      <c r="W16" s="12">
        <v>1937</v>
      </c>
    </row>
    <row r="17" spans="1:23" x14ac:dyDescent="0.25">
      <c r="A17" s="11">
        <v>43932</v>
      </c>
      <c r="B17" s="16">
        <v>67</v>
      </c>
      <c r="C17" s="16">
        <v>9</v>
      </c>
      <c r="D17" s="16">
        <v>101</v>
      </c>
      <c r="E17" s="16">
        <v>4</v>
      </c>
      <c r="F17" s="16">
        <v>19</v>
      </c>
      <c r="G17" s="16">
        <v>44</v>
      </c>
      <c r="H17" s="71">
        <v>7</v>
      </c>
      <c r="I17" s="71">
        <v>80</v>
      </c>
      <c r="J17" s="71">
        <v>10</v>
      </c>
      <c r="K17" s="71">
        <v>38</v>
      </c>
      <c r="L17" s="71">
        <v>255</v>
      </c>
      <c r="M17" s="71">
        <v>6</v>
      </c>
      <c r="N17" s="71">
        <v>147</v>
      </c>
      <c r="O17" s="71">
        <v>25</v>
      </c>
      <c r="P17" s="16">
        <v>104</v>
      </c>
      <c r="Q17" s="16">
        <v>16</v>
      </c>
      <c r="R17" s="16">
        <v>58</v>
      </c>
      <c r="S17" s="16">
        <v>29</v>
      </c>
      <c r="T17" s="71">
        <v>14</v>
      </c>
      <c r="U17" s="71">
        <v>20</v>
      </c>
      <c r="V17" s="16"/>
      <c r="W17" s="12">
        <v>1053</v>
      </c>
    </row>
    <row r="18" spans="1:23" x14ac:dyDescent="0.25">
      <c r="A18" s="11">
        <v>43933</v>
      </c>
      <c r="B18" s="16">
        <v>31</v>
      </c>
      <c r="C18" s="16">
        <v>5</v>
      </c>
      <c r="D18" s="16">
        <v>44</v>
      </c>
      <c r="E18" s="16">
        <v>12</v>
      </c>
      <c r="F18" s="16">
        <v>18</v>
      </c>
      <c r="G18" s="16">
        <v>25</v>
      </c>
      <c r="H18" s="71">
        <v>8</v>
      </c>
      <c r="I18" s="71">
        <v>24</v>
      </c>
      <c r="J18" s="71">
        <v>7</v>
      </c>
      <c r="K18" s="71">
        <v>37</v>
      </c>
      <c r="L18" s="71">
        <v>179</v>
      </c>
      <c r="M18" s="71">
        <v>8</v>
      </c>
      <c r="N18" s="71">
        <v>88</v>
      </c>
      <c r="O18" s="71">
        <v>21</v>
      </c>
      <c r="P18" s="16">
        <v>61</v>
      </c>
      <c r="Q18" s="16">
        <v>13</v>
      </c>
      <c r="R18" s="16">
        <v>8</v>
      </c>
      <c r="S18" s="16">
        <v>19</v>
      </c>
      <c r="T18" s="71">
        <v>21</v>
      </c>
      <c r="U18" s="71">
        <v>15</v>
      </c>
      <c r="V18" s="16">
        <v>1</v>
      </c>
      <c r="W18" s="12">
        <v>645</v>
      </c>
    </row>
    <row r="19" spans="1:23" x14ac:dyDescent="0.25">
      <c r="A19" s="11">
        <v>43934</v>
      </c>
      <c r="B19" s="16">
        <v>240</v>
      </c>
      <c r="C19" s="16">
        <v>68</v>
      </c>
      <c r="D19" s="16">
        <v>282</v>
      </c>
      <c r="E19" s="16">
        <v>72</v>
      </c>
      <c r="F19" s="16">
        <v>98</v>
      </c>
      <c r="G19" s="16">
        <v>196</v>
      </c>
      <c r="H19" s="71">
        <v>41</v>
      </c>
      <c r="I19" s="71">
        <v>329</v>
      </c>
      <c r="J19" s="71">
        <v>49</v>
      </c>
      <c r="K19" s="71">
        <v>224</v>
      </c>
      <c r="L19" s="71">
        <v>948</v>
      </c>
      <c r="M19" s="71">
        <v>32</v>
      </c>
      <c r="N19" s="71">
        <v>562</v>
      </c>
      <c r="O19" s="71">
        <v>210</v>
      </c>
      <c r="P19" s="16">
        <v>367</v>
      </c>
      <c r="Q19" s="16">
        <v>69</v>
      </c>
      <c r="R19" s="16">
        <v>97</v>
      </c>
      <c r="S19" s="16">
        <v>106</v>
      </c>
      <c r="T19" s="71">
        <v>135</v>
      </c>
      <c r="U19" s="71">
        <v>90</v>
      </c>
      <c r="V19" s="16">
        <v>1</v>
      </c>
      <c r="W19" s="12">
        <v>4216</v>
      </c>
    </row>
    <row r="20" spans="1:23" x14ac:dyDescent="0.25">
      <c r="A20" s="11">
        <v>43935</v>
      </c>
      <c r="B20" s="16">
        <v>515</v>
      </c>
      <c r="C20" s="16">
        <v>112</v>
      </c>
      <c r="D20" s="16">
        <v>671</v>
      </c>
      <c r="E20" s="16">
        <v>134</v>
      </c>
      <c r="F20" s="16">
        <v>112</v>
      </c>
      <c r="G20" s="16">
        <v>262</v>
      </c>
      <c r="H20" s="71">
        <v>70</v>
      </c>
      <c r="I20" s="71">
        <v>572</v>
      </c>
      <c r="J20" s="71">
        <v>129</v>
      </c>
      <c r="K20" s="71">
        <v>306</v>
      </c>
      <c r="L20" s="71">
        <v>1396</v>
      </c>
      <c r="M20" s="71">
        <v>79</v>
      </c>
      <c r="N20" s="71">
        <v>1196</v>
      </c>
      <c r="O20" s="71">
        <v>201</v>
      </c>
      <c r="P20" s="16">
        <v>529</v>
      </c>
      <c r="Q20" s="16">
        <v>285</v>
      </c>
      <c r="R20" s="16">
        <v>172</v>
      </c>
      <c r="S20" s="16">
        <v>386</v>
      </c>
      <c r="T20" s="71">
        <v>104</v>
      </c>
      <c r="U20" s="71">
        <v>153</v>
      </c>
      <c r="V20" s="16">
        <v>4</v>
      </c>
      <c r="W20" s="12">
        <v>7388</v>
      </c>
    </row>
    <row r="21" spans="1:23" x14ac:dyDescent="0.25">
      <c r="A21" s="11">
        <v>43936</v>
      </c>
      <c r="B21" s="16">
        <v>566</v>
      </c>
      <c r="C21" s="16">
        <v>86</v>
      </c>
      <c r="D21" s="16">
        <v>633</v>
      </c>
      <c r="E21" s="16">
        <v>154</v>
      </c>
      <c r="F21" s="16">
        <v>126</v>
      </c>
      <c r="G21" s="16">
        <v>284</v>
      </c>
      <c r="H21" s="71">
        <v>99</v>
      </c>
      <c r="I21" s="71">
        <v>505</v>
      </c>
      <c r="J21" s="71">
        <v>127</v>
      </c>
      <c r="K21" s="71">
        <v>340</v>
      </c>
      <c r="L21" s="71">
        <v>1550</v>
      </c>
      <c r="M21" s="71">
        <v>59</v>
      </c>
      <c r="N21" s="71">
        <v>1195</v>
      </c>
      <c r="O21" s="71">
        <v>242</v>
      </c>
      <c r="P21" s="16">
        <v>449</v>
      </c>
      <c r="Q21" s="16">
        <v>277</v>
      </c>
      <c r="R21" s="16">
        <v>228</v>
      </c>
      <c r="S21" s="16">
        <v>296</v>
      </c>
      <c r="T21" s="71">
        <v>106</v>
      </c>
      <c r="U21" s="71">
        <v>170</v>
      </c>
      <c r="V21" s="16">
        <v>5</v>
      </c>
      <c r="W21" s="12">
        <v>7497</v>
      </c>
    </row>
    <row r="22" spans="1:23" x14ac:dyDescent="0.25">
      <c r="A22" s="11">
        <v>43937</v>
      </c>
      <c r="B22" s="16"/>
      <c r="C22" s="16"/>
      <c r="D22" s="16"/>
      <c r="E22" s="16"/>
      <c r="F22" s="16"/>
      <c r="G22" s="16"/>
      <c r="H22" s="71"/>
      <c r="I22" s="71"/>
      <c r="J22" s="71">
        <v>1</v>
      </c>
      <c r="K22" s="71"/>
      <c r="L22" s="71"/>
      <c r="M22" s="71"/>
      <c r="N22" s="71"/>
      <c r="O22" s="71"/>
      <c r="P22" s="16">
        <v>1</v>
      </c>
      <c r="Q22" s="16"/>
      <c r="R22" s="16"/>
      <c r="S22" s="16"/>
      <c r="T22" s="71"/>
      <c r="U22" s="71"/>
      <c r="V22" s="16"/>
      <c r="W22" s="12">
        <v>2</v>
      </c>
    </row>
    <row r="23" spans="1:23" x14ac:dyDescent="0.25">
      <c r="A23" s="11">
        <v>43941</v>
      </c>
      <c r="B23" s="16">
        <v>324</v>
      </c>
      <c r="C23" s="16">
        <v>34</v>
      </c>
      <c r="D23" s="16">
        <v>385</v>
      </c>
      <c r="E23" s="16">
        <v>59</v>
      </c>
      <c r="F23" s="16">
        <v>62</v>
      </c>
      <c r="G23" s="16">
        <v>215</v>
      </c>
      <c r="H23" s="71">
        <v>52</v>
      </c>
      <c r="I23" s="71">
        <v>377</v>
      </c>
      <c r="J23" s="71">
        <v>62</v>
      </c>
      <c r="K23" s="71">
        <v>244</v>
      </c>
      <c r="L23" s="71">
        <v>1220</v>
      </c>
      <c r="M23" s="71">
        <v>43</v>
      </c>
      <c r="N23" s="71">
        <v>809</v>
      </c>
      <c r="O23" s="71">
        <v>148</v>
      </c>
      <c r="P23" s="16">
        <v>429</v>
      </c>
      <c r="Q23" s="16">
        <v>91</v>
      </c>
      <c r="R23" s="16">
        <v>62</v>
      </c>
      <c r="S23" s="16">
        <v>100</v>
      </c>
      <c r="T23" s="71">
        <v>87</v>
      </c>
      <c r="U23" s="71">
        <v>100</v>
      </c>
      <c r="V23" s="16">
        <v>3</v>
      </c>
      <c r="W23" s="12">
        <v>4906</v>
      </c>
    </row>
    <row r="24" spans="1:23" x14ac:dyDescent="0.25">
      <c r="A24" s="11">
        <v>43942</v>
      </c>
      <c r="B24" s="16">
        <v>192</v>
      </c>
      <c r="C24" s="16">
        <v>22</v>
      </c>
      <c r="D24" s="16">
        <v>249</v>
      </c>
      <c r="E24" s="16">
        <v>43</v>
      </c>
      <c r="F24" s="16">
        <v>34</v>
      </c>
      <c r="G24" s="16">
        <v>103</v>
      </c>
      <c r="H24" s="71">
        <v>40</v>
      </c>
      <c r="I24" s="71">
        <v>225</v>
      </c>
      <c r="J24" s="71">
        <v>40</v>
      </c>
      <c r="K24" s="71">
        <v>130</v>
      </c>
      <c r="L24" s="71">
        <v>826</v>
      </c>
      <c r="M24" s="71">
        <v>20</v>
      </c>
      <c r="N24" s="71">
        <v>484</v>
      </c>
      <c r="O24" s="71">
        <v>119</v>
      </c>
      <c r="P24" s="16">
        <v>300</v>
      </c>
      <c r="Q24" s="16">
        <v>71</v>
      </c>
      <c r="R24" s="16">
        <v>58</v>
      </c>
      <c r="S24" s="16">
        <v>85</v>
      </c>
      <c r="T24" s="71">
        <v>62</v>
      </c>
      <c r="U24" s="71">
        <v>53</v>
      </c>
      <c r="V24" s="16">
        <v>4</v>
      </c>
      <c r="W24" s="12">
        <v>3160</v>
      </c>
    </row>
    <row r="25" spans="1:23" x14ac:dyDescent="0.25">
      <c r="A25" s="11">
        <v>43943</v>
      </c>
      <c r="B25" s="16">
        <v>185</v>
      </c>
      <c r="C25" s="16">
        <v>47</v>
      </c>
      <c r="D25" s="16">
        <v>228</v>
      </c>
      <c r="E25" s="16">
        <v>35</v>
      </c>
      <c r="F25" s="16">
        <v>51</v>
      </c>
      <c r="G25" s="16">
        <v>80</v>
      </c>
      <c r="H25" s="71">
        <v>35</v>
      </c>
      <c r="I25" s="71">
        <v>183</v>
      </c>
      <c r="J25" s="71">
        <v>30</v>
      </c>
      <c r="K25" s="71">
        <v>107</v>
      </c>
      <c r="L25" s="71">
        <v>680</v>
      </c>
      <c r="M25" s="71">
        <v>18</v>
      </c>
      <c r="N25" s="71">
        <v>463</v>
      </c>
      <c r="O25" s="71">
        <v>104</v>
      </c>
      <c r="P25" s="16">
        <v>230</v>
      </c>
      <c r="Q25" s="16">
        <v>48</v>
      </c>
      <c r="R25" s="16">
        <v>54</v>
      </c>
      <c r="S25" s="16">
        <v>81</v>
      </c>
      <c r="T25" s="71">
        <v>50</v>
      </c>
      <c r="U25" s="71">
        <v>49</v>
      </c>
      <c r="V25" s="16">
        <v>2</v>
      </c>
      <c r="W25" s="12">
        <v>2760</v>
      </c>
    </row>
    <row r="26" spans="1:23" x14ac:dyDescent="0.25">
      <c r="A26" s="11">
        <v>43944</v>
      </c>
      <c r="B26" s="16">
        <v>1</v>
      </c>
      <c r="C26" s="16"/>
      <c r="D26" s="16">
        <v>1</v>
      </c>
      <c r="E26" s="16"/>
      <c r="F26" s="16"/>
      <c r="G26" s="16"/>
      <c r="H26" s="71"/>
      <c r="I26" s="71">
        <v>1</v>
      </c>
      <c r="J26" s="71"/>
      <c r="K26" s="71"/>
      <c r="L26" s="71">
        <v>6</v>
      </c>
      <c r="M26" s="71"/>
      <c r="N26" s="71"/>
      <c r="O26" s="71"/>
      <c r="P26" s="16">
        <v>2</v>
      </c>
      <c r="Q26" s="16">
        <v>1</v>
      </c>
      <c r="R26" s="16"/>
      <c r="S26" s="16"/>
      <c r="T26" s="71">
        <v>1</v>
      </c>
      <c r="U26" s="71"/>
      <c r="V26" s="16"/>
      <c r="W26" s="12">
        <v>13</v>
      </c>
    </row>
    <row r="27" spans="1:23" x14ac:dyDescent="0.25">
      <c r="A27" s="75" t="s">
        <v>2</v>
      </c>
      <c r="B27" s="64">
        <v>11790</v>
      </c>
      <c r="C27" s="64">
        <v>2124</v>
      </c>
      <c r="D27" s="64">
        <v>13659</v>
      </c>
      <c r="E27" s="64">
        <v>2473</v>
      </c>
      <c r="F27" s="64">
        <v>2524</v>
      </c>
      <c r="G27" s="64">
        <v>6294</v>
      </c>
      <c r="H27" s="73">
        <v>2333</v>
      </c>
      <c r="I27" s="73">
        <v>11717</v>
      </c>
      <c r="J27" s="73">
        <v>2337</v>
      </c>
      <c r="K27" s="73">
        <v>7608</v>
      </c>
      <c r="L27" s="73">
        <v>38424</v>
      </c>
      <c r="M27" s="73">
        <v>1515</v>
      </c>
      <c r="N27" s="73">
        <v>28352</v>
      </c>
      <c r="O27" s="73">
        <v>5916</v>
      </c>
      <c r="P27" s="64">
        <v>14097</v>
      </c>
      <c r="Q27" s="64">
        <v>4535</v>
      </c>
      <c r="R27" s="64">
        <v>3362</v>
      </c>
      <c r="S27" s="64">
        <v>4942</v>
      </c>
      <c r="T27" s="73">
        <v>3094</v>
      </c>
      <c r="U27" s="73">
        <v>3820</v>
      </c>
      <c r="V27" s="64">
        <v>86</v>
      </c>
      <c r="W27" s="64">
        <v>171002</v>
      </c>
    </row>
    <row r="28" spans="1:23" x14ac:dyDescent="0.25">
      <c r="F28" s="5"/>
      <c r="G28" s="5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/>
  </sheetViews>
  <sheetFormatPr defaultRowHeight="15" x14ac:dyDescent="0.25"/>
  <cols>
    <col min="3" max="6" width="15.7109375" customWidth="1"/>
  </cols>
  <sheetData>
    <row r="1" spans="1:6" x14ac:dyDescent="0.25">
      <c r="A1" s="3" t="s">
        <v>64</v>
      </c>
    </row>
    <row r="3" spans="1:6" ht="15.75" thickBot="1" x14ac:dyDescent="0.3"/>
    <row r="4" spans="1:6" ht="45.75" customHeight="1" thickBot="1" x14ac:dyDescent="0.3">
      <c r="B4" s="33"/>
      <c r="C4" s="83" t="s">
        <v>57</v>
      </c>
      <c r="D4" s="84"/>
      <c r="E4" s="85" t="s">
        <v>58</v>
      </c>
      <c r="F4" s="86"/>
    </row>
    <row r="5" spans="1:6" ht="46.5" customHeight="1" thickBot="1" x14ac:dyDescent="0.3">
      <c r="B5" s="33"/>
      <c r="C5" s="47" t="s">
        <v>52</v>
      </c>
      <c r="D5" s="46" t="s">
        <v>120</v>
      </c>
      <c r="E5" s="48" t="s">
        <v>52</v>
      </c>
      <c r="F5" s="49" t="s">
        <v>120</v>
      </c>
    </row>
    <row r="6" spans="1:6" x14ac:dyDescent="0.25">
      <c r="B6" s="34">
        <v>43890</v>
      </c>
      <c r="C6" s="50">
        <v>36</v>
      </c>
      <c r="D6" s="50">
        <v>13</v>
      </c>
      <c r="E6" s="50">
        <v>628</v>
      </c>
      <c r="F6" s="51">
        <v>52</v>
      </c>
    </row>
    <row r="7" spans="1:6" x14ac:dyDescent="0.25">
      <c r="B7" s="36">
        <v>43891</v>
      </c>
      <c r="C7" s="37">
        <v>0</v>
      </c>
      <c r="D7" s="37">
        <v>0</v>
      </c>
      <c r="E7" s="37">
        <v>0</v>
      </c>
      <c r="F7" s="52">
        <v>0</v>
      </c>
    </row>
    <row r="8" spans="1:6" x14ac:dyDescent="0.25">
      <c r="B8" s="36">
        <v>43892</v>
      </c>
      <c r="C8" s="37">
        <v>0</v>
      </c>
      <c r="D8" s="37">
        <v>0</v>
      </c>
      <c r="E8" s="37">
        <v>0</v>
      </c>
      <c r="F8" s="52">
        <v>0</v>
      </c>
    </row>
    <row r="9" spans="1:6" x14ac:dyDescent="0.25">
      <c r="B9" s="36">
        <v>43893</v>
      </c>
      <c r="C9" s="37">
        <v>1</v>
      </c>
      <c r="D9" s="37">
        <v>1</v>
      </c>
      <c r="E9" s="37">
        <v>4</v>
      </c>
      <c r="F9" s="52">
        <v>4</v>
      </c>
    </row>
    <row r="10" spans="1:6" x14ac:dyDescent="0.25">
      <c r="B10" s="36">
        <v>43894</v>
      </c>
      <c r="C10" s="37">
        <v>2</v>
      </c>
      <c r="D10" s="37">
        <v>1</v>
      </c>
      <c r="E10" s="37">
        <v>8</v>
      </c>
      <c r="F10" s="52">
        <v>4</v>
      </c>
    </row>
    <row r="11" spans="1:6" x14ac:dyDescent="0.25">
      <c r="B11" s="36">
        <v>43895</v>
      </c>
      <c r="C11" s="37">
        <v>4</v>
      </c>
      <c r="D11" s="37">
        <v>3</v>
      </c>
      <c r="E11" s="37">
        <v>16</v>
      </c>
      <c r="F11" s="52">
        <v>12</v>
      </c>
    </row>
    <row r="12" spans="1:6" x14ac:dyDescent="0.25">
      <c r="B12" s="36">
        <v>43896</v>
      </c>
      <c r="C12" s="37">
        <v>6</v>
      </c>
      <c r="D12" s="37">
        <v>3</v>
      </c>
      <c r="E12" s="37">
        <v>37</v>
      </c>
      <c r="F12" s="52">
        <v>12</v>
      </c>
    </row>
    <row r="13" spans="1:6" x14ac:dyDescent="0.25">
      <c r="B13" s="36">
        <v>43897</v>
      </c>
      <c r="C13" s="37">
        <v>6</v>
      </c>
      <c r="D13" s="37">
        <v>3</v>
      </c>
      <c r="E13" s="37">
        <v>37</v>
      </c>
      <c r="F13" s="52">
        <v>12</v>
      </c>
    </row>
    <row r="14" spans="1:6" x14ac:dyDescent="0.25">
      <c r="B14" s="36">
        <v>43898</v>
      </c>
      <c r="C14" s="37">
        <v>6</v>
      </c>
      <c r="D14" s="37">
        <v>3</v>
      </c>
      <c r="E14" s="37">
        <v>37</v>
      </c>
      <c r="F14" s="52">
        <v>12</v>
      </c>
    </row>
    <row r="15" spans="1:6" x14ac:dyDescent="0.25">
      <c r="B15" s="36">
        <v>43899</v>
      </c>
      <c r="C15" s="37">
        <v>7</v>
      </c>
      <c r="D15" s="37">
        <v>4</v>
      </c>
      <c r="E15" s="37">
        <v>40</v>
      </c>
      <c r="F15" s="52">
        <v>15</v>
      </c>
    </row>
    <row r="16" spans="1:6" x14ac:dyDescent="0.25">
      <c r="B16" s="36">
        <v>43900</v>
      </c>
      <c r="C16" s="37">
        <v>8</v>
      </c>
      <c r="D16" s="37">
        <v>5</v>
      </c>
      <c r="E16" s="37">
        <v>44</v>
      </c>
      <c r="F16" s="52">
        <v>19</v>
      </c>
    </row>
    <row r="17" spans="2:6" x14ac:dyDescent="0.25">
      <c r="B17" s="36">
        <v>43901</v>
      </c>
      <c r="C17" s="37">
        <v>8</v>
      </c>
      <c r="D17" s="37">
        <v>5</v>
      </c>
      <c r="E17" s="37">
        <v>44</v>
      </c>
      <c r="F17" s="52">
        <v>19</v>
      </c>
    </row>
    <row r="18" spans="2:6" x14ac:dyDescent="0.25">
      <c r="B18" s="36">
        <v>43902</v>
      </c>
      <c r="C18" s="37">
        <v>8</v>
      </c>
      <c r="D18" s="37">
        <v>5</v>
      </c>
      <c r="E18" s="37">
        <v>44</v>
      </c>
      <c r="F18" s="52">
        <v>19</v>
      </c>
    </row>
    <row r="19" spans="2:6" x14ac:dyDescent="0.25">
      <c r="B19" s="36">
        <v>43903</v>
      </c>
      <c r="C19" s="37">
        <v>12</v>
      </c>
      <c r="D19" s="37">
        <v>7</v>
      </c>
      <c r="E19" s="37">
        <v>66</v>
      </c>
      <c r="F19" s="52">
        <v>27</v>
      </c>
    </row>
    <row r="20" spans="2:6" x14ac:dyDescent="0.25">
      <c r="B20" s="36">
        <v>43904</v>
      </c>
      <c r="C20" s="37">
        <v>12</v>
      </c>
      <c r="D20" s="37">
        <v>7</v>
      </c>
      <c r="E20" s="37">
        <v>66</v>
      </c>
      <c r="F20" s="52">
        <v>27</v>
      </c>
    </row>
    <row r="21" spans="2:6" x14ac:dyDescent="0.25">
      <c r="B21" s="36">
        <v>43905</v>
      </c>
      <c r="C21" s="37">
        <v>12</v>
      </c>
      <c r="D21" s="37">
        <v>7</v>
      </c>
      <c r="E21" s="37">
        <v>66</v>
      </c>
      <c r="F21" s="52">
        <v>27</v>
      </c>
    </row>
    <row r="22" spans="2:6" x14ac:dyDescent="0.25">
      <c r="B22" s="36">
        <v>43906</v>
      </c>
      <c r="C22" s="37">
        <v>14</v>
      </c>
      <c r="D22" s="66">
        <v>8</v>
      </c>
      <c r="E22" s="37">
        <v>72</v>
      </c>
      <c r="F22" s="67">
        <v>29</v>
      </c>
    </row>
    <row r="23" spans="2:6" x14ac:dyDescent="0.25">
      <c r="B23" s="36">
        <v>43907</v>
      </c>
      <c r="C23" s="37">
        <v>16</v>
      </c>
      <c r="D23" s="66">
        <v>8</v>
      </c>
      <c r="E23" s="37">
        <v>88</v>
      </c>
      <c r="F23" s="67">
        <v>29</v>
      </c>
    </row>
    <row r="24" spans="2:6" x14ac:dyDescent="0.25">
      <c r="B24" s="36">
        <v>43908</v>
      </c>
      <c r="C24" s="37">
        <v>20</v>
      </c>
      <c r="D24" s="66">
        <v>11</v>
      </c>
      <c r="E24" s="37">
        <v>196</v>
      </c>
      <c r="F24" s="67">
        <v>47</v>
      </c>
    </row>
    <row r="25" spans="2:6" x14ac:dyDescent="0.25">
      <c r="B25" s="36">
        <v>43909</v>
      </c>
      <c r="C25" s="37">
        <v>23</v>
      </c>
      <c r="D25" s="66">
        <v>12</v>
      </c>
      <c r="E25" s="37">
        <v>220</v>
      </c>
      <c r="F25" s="67">
        <v>51</v>
      </c>
    </row>
    <row r="26" spans="2:6" x14ac:dyDescent="0.25">
      <c r="B26" s="36">
        <v>43910</v>
      </c>
      <c r="C26" s="37">
        <v>26</v>
      </c>
      <c r="D26" s="66">
        <v>12</v>
      </c>
      <c r="E26" s="37">
        <v>321</v>
      </c>
      <c r="F26" s="67">
        <v>51</v>
      </c>
    </row>
    <row r="27" spans="2:6" x14ac:dyDescent="0.25">
      <c r="B27" s="36">
        <v>43911</v>
      </c>
      <c r="C27" s="37">
        <v>26</v>
      </c>
      <c r="D27" s="66">
        <v>12</v>
      </c>
      <c r="E27" s="37">
        <v>321</v>
      </c>
      <c r="F27" s="67">
        <v>51</v>
      </c>
    </row>
    <row r="28" spans="2:6" x14ac:dyDescent="0.25">
      <c r="B28" s="36">
        <v>43912</v>
      </c>
      <c r="C28" s="37">
        <v>26</v>
      </c>
      <c r="D28" s="66">
        <v>12</v>
      </c>
      <c r="E28" s="37">
        <v>321</v>
      </c>
      <c r="F28" s="67">
        <v>51</v>
      </c>
    </row>
    <row r="29" spans="2:6" x14ac:dyDescent="0.25">
      <c r="B29" s="36">
        <v>43913</v>
      </c>
      <c r="C29" s="37">
        <v>29</v>
      </c>
      <c r="D29" s="66">
        <v>12</v>
      </c>
      <c r="E29" s="37">
        <v>360</v>
      </c>
      <c r="F29" s="67">
        <v>51</v>
      </c>
    </row>
    <row r="30" spans="2:6" x14ac:dyDescent="0.25">
      <c r="B30" s="36">
        <v>43914</v>
      </c>
      <c r="C30" s="37">
        <v>32</v>
      </c>
      <c r="D30" s="66">
        <v>12</v>
      </c>
      <c r="E30" s="37">
        <v>391</v>
      </c>
      <c r="F30" s="67">
        <v>51</v>
      </c>
    </row>
    <row r="31" spans="2:6" x14ac:dyDescent="0.25">
      <c r="B31" s="36">
        <v>43915</v>
      </c>
      <c r="C31" s="37">
        <v>45</v>
      </c>
      <c r="D31" s="66">
        <v>20</v>
      </c>
      <c r="E31" s="37">
        <v>612</v>
      </c>
      <c r="F31" s="67">
        <v>102</v>
      </c>
    </row>
    <row r="32" spans="2:6" x14ac:dyDescent="0.25">
      <c r="B32" s="36">
        <v>43916</v>
      </c>
      <c r="C32" s="37">
        <v>47</v>
      </c>
      <c r="D32" s="66">
        <v>21</v>
      </c>
      <c r="E32" s="37">
        <v>651</v>
      </c>
      <c r="F32" s="67">
        <v>105</v>
      </c>
    </row>
    <row r="33" spans="2:6" x14ac:dyDescent="0.25">
      <c r="B33" s="36">
        <v>43917</v>
      </c>
      <c r="C33" s="37">
        <v>49</v>
      </c>
      <c r="D33" s="66">
        <v>21</v>
      </c>
      <c r="E33" s="37">
        <v>682</v>
      </c>
      <c r="F33" s="67">
        <v>105</v>
      </c>
    </row>
    <row r="34" spans="2:6" x14ac:dyDescent="0.25">
      <c r="B34" s="36">
        <v>43918</v>
      </c>
      <c r="C34" s="37">
        <v>49</v>
      </c>
      <c r="D34" s="66">
        <v>21</v>
      </c>
      <c r="E34" s="37">
        <v>682</v>
      </c>
      <c r="F34" s="67">
        <v>105</v>
      </c>
    </row>
    <row r="35" spans="2:6" x14ac:dyDescent="0.25">
      <c r="B35" s="36">
        <v>43919</v>
      </c>
      <c r="C35" s="37">
        <v>49</v>
      </c>
      <c r="D35" s="66">
        <v>21</v>
      </c>
      <c r="E35" s="37">
        <v>682</v>
      </c>
      <c r="F35" s="67">
        <v>105</v>
      </c>
    </row>
    <row r="36" spans="2:6" x14ac:dyDescent="0.25">
      <c r="B36" s="36">
        <v>43920</v>
      </c>
      <c r="C36" s="37">
        <v>53</v>
      </c>
      <c r="D36" s="66">
        <v>23</v>
      </c>
      <c r="E36" s="37">
        <v>762</v>
      </c>
      <c r="F36" s="67">
        <v>119</v>
      </c>
    </row>
    <row r="37" spans="2:6" x14ac:dyDescent="0.25">
      <c r="B37" s="38">
        <v>43921</v>
      </c>
      <c r="C37" s="35">
        <v>57</v>
      </c>
      <c r="D37" s="35">
        <v>26</v>
      </c>
      <c r="E37" s="35">
        <v>786</v>
      </c>
      <c r="F37" s="53">
        <v>139</v>
      </c>
    </row>
    <row r="38" spans="2:6" x14ac:dyDescent="0.25">
      <c r="B38" s="36">
        <v>43922</v>
      </c>
      <c r="C38" s="37">
        <v>2</v>
      </c>
      <c r="D38" s="37">
        <v>1</v>
      </c>
      <c r="E38" s="37">
        <v>13</v>
      </c>
      <c r="F38" s="52">
        <v>3</v>
      </c>
    </row>
    <row r="39" spans="2:6" x14ac:dyDescent="0.25">
      <c r="B39" s="36">
        <v>43923</v>
      </c>
      <c r="C39" s="37">
        <v>18</v>
      </c>
      <c r="D39" s="66">
        <v>9</v>
      </c>
      <c r="E39" s="37">
        <v>163</v>
      </c>
      <c r="F39" s="67">
        <v>58</v>
      </c>
    </row>
    <row r="40" spans="2:6" x14ac:dyDescent="0.25">
      <c r="B40" s="36">
        <v>43924</v>
      </c>
      <c r="C40" s="37">
        <v>21</v>
      </c>
      <c r="D40" s="66">
        <v>10</v>
      </c>
      <c r="E40" s="37">
        <v>195</v>
      </c>
      <c r="F40" s="67">
        <v>53</v>
      </c>
    </row>
    <row r="41" spans="2:6" x14ac:dyDescent="0.25">
      <c r="B41" s="36">
        <v>43925</v>
      </c>
      <c r="C41" s="37">
        <v>21</v>
      </c>
      <c r="D41" s="66">
        <v>10</v>
      </c>
      <c r="E41" s="37">
        <v>195</v>
      </c>
      <c r="F41" s="67">
        <v>53</v>
      </c>
    </row>
    <row r="42" spans="2:6" x14ac:dyDescent="0.25">
      <c r="B42" s="36">
        <v>43926</v>
      </c>
      <c r="C42" s="37">
        <v>21</v>
      </c>
      <c r="D42" s="66">
        <v>10</v>
      </c>
      <c r="E42" s="37">
        <v>195</v>
      </c>
      <c r="F42" s="67">
        <v>53</v>
      </c>
    </row>
    <row r="43" spans="2:6" x14ac:dyDescent="0.25">
      <c r="B43" s="36">
        <v>43927</v>
      </c>
      <c r="C43" s="37">
        <v>32</v>
      </c>
      <c r="D43" s="66">
        <v>17</v>
      </c>
      <c r="E43" s="37">
        <v>275</v>
      </c>
      <c r="F43" s="67">
        <v>84</v>
      </c>
    </row>
    <row r="44" spans="2:6" x14ac:dyDescent="0.25">
      <c r="B44" s="36">
        <v>43928</v>
      </c>
      <c r="C44" s="39">
        <v>43</v>
      </c>
      <c r="D44" s="66">
        <v>26</v>
      </c>
      <c r="E44" s="39">
        <v>349</v>
      </c>
      <c r="F44" s="67">
        <v>130</v>
      </c>
    </row>
    <row r="45" spans="2:6" x14ac:dyDescent="0.25">
      <c r="B45" s="36">
        <v>43929</v>
      </c>
      <c r="C45" s="37">
        <v>47</v>
      </c>
      <c r="D45" s="66">
        <v>28</v>
      </c>
      <c r="E45" s="37">
        <v>403</v>
      </c>
      <c r="F45" s="67">
        <v>135</v>
      </c>
    </row>
    <row r="46" spans="2:6" x14ac:dyDescent="0.25">
      <c r="B46" s="36">
        <v>43930</v>
      </c>
      <c r="C46" s="37">
        <v>49</v>
      </c>
      <c r="D46" s="66">
        <v>30</v>
      </c>
      <c r="E46" s="37">
        <v>409</v>
      </c>
      <c r="F46" s="67">
        <v>141</v>
      </c>
    </row>
    <row r="47" spans="2:6" x14ac:dyDescent="0.25">
      <c r="B47" s="36">
        <v>43931</v>
      </c>
      <c r="C47" s="37">
        <v>49</v>
      </c>
      <c r="D47" s="66">
        <v>30</v>
      </c>
      <c r="E47" s="37">
        <v>409</v>
      </c>
      <c r="F47" s="67">
        <v>141</v>
      </c>
    </row>
    <row r="48" spans="2:6" x14ac:dyDescent="0.25">
      <c r="B48" s="36">
        <v>43932</v>
      </c>
      <c r="C48" s="37">
        <v>49</v>
      </c>
      <c r="D48" s="66">
        <v>30</v>
      </c>
      <c r="E48" s="37">
        <v>409</v>
      </c>
      <c r="F48" s="67">
        <v>141</v>
      </c>
    </row>
    <row r="49" spans="2:6" x14ac:dyDescent="0.25">
      <c r="B49" s="36">
        <v>43933</v>
      </c>
      <c r="C49" s="37">
        <v>49</v>
      </c>
      <c r="D49" s="66">
        <v>30</v>
      </c>
      <c r="E49" s="37">
        <v>409</v>
      </c>
      <c r="F49" s="67">
        <v>141</v>
      </c>
    </row>
    <row r="50" spans="2:6" x14ac:dyDescent="0.25">
      <c r="B50" s="36">
        <v>43934</v>
      </c>
      <c r="C50" s="37">
        <v>51</v>
      </c>
      <c r="D50" s="66">
        <v>31</v>
      </c>
      <c r="E50" s="37">
        <v>424</v>
      </c>
      <c r="F50" s="67">
        <v>145</v>
      </c>
    </row>
    <row r="51" spans="2:6" x14ac:dyDescent="0.25">
      <c r="B51" s="36">
        <v>43935</v>
      </c>
      <c r="C51" s="37">
        <v>65</v>
      </c>
      <c r="D51" s="66">
        <v>41</v>
      </c>
      <c r="E51" s="37">
        <v>537</v>
      </c>
      <c r="F51" s="67">
        <v>194</v>
      </c>
    </row>
    <row r="52" spans="2:6" x14ac:dyDescent="0.25">
      <c r="B52" s="36">
        <v>43936</v>
      </c>
      <c r="C52" s="37">
        <v>70</v>
      </c>
      <c r="D52" s="66">
        <v>42</v>
      </c>
      <c r="E52" s="37">
        <v>602</v>
      </c>
      <c r="F52" s="67">
        <v>197</v>
      </c>
    </row>
    <row r="53" spans="2:6" x14ac:dyDescent="0.25">
      <c r="B53" s="36">
        <v>43937</v>
      </c>
      <c r="C53" s="37">
        <v>85</v>
      </c>
      <c r="D53" s="66">
        <v>48</v>
      </c>
      <c r="E53" s="37">
        <v>725</v>
      </c>
      <c r="F53" s="67">
        <v>226</v>
      </c>
    </row>
    <row r="54" spans="2:6" x14ac:dyDescent="0.25">
      <c r="B54" s="36">
        <v>43938</v>
      </c>
      <c r="C54" s="37">
        <v>90</v>
      </c>
      <c r="D54" s="66">
        <v>50</v>
      </c>
      <c r="E54" s="37">
        <v>759</v>
      </c>
      <c r="F54" s="67">
        <v>239</v>
      </c>
    </row>
    <row r="55" spans="2:6" x14ac:dyDescent="0.25">
      <c r="B55" s="36">
        <v>43939</v>
      </c>
      <c r="C55" s="37">
        <v>90</v>
      </c>
      <c r="D55" s="66">
        <v>50</v>
      </c>
      <c r="E55" s="37">
        <v>759</v>
      </c>
      <c r="F55" s="67">
        <v>239</v>
      </c>
    </row>
    <row r="56" spans="2:6" x14ac:dyDescent="0.25">
      <c r="B56" s="36">
        <v>43940</v>
      </c>
      <c r="C56" s="37">
        <v>90</v>
      </c>
      <c r="D56" s="66">
        <v>50</v>
      </c>
      <c r="E56" s="37">
        <v>759</v>
      </c>
      <c r="F56" s="67">
        <v>239</v>
      </c>
    </row>
    <row r="57" spans="2:6" x14ac:dyDescent="0.25">
      <c r="B57" s="36">
        <v>43941</v>
      </c>
      <c r="C57" s="37">
        <v>95</v>
      </c>
      <c r="D57" s="37">
        <v>51</v>
      </c>
      <c r="E57" s="37">
        <v>807</v>
      </c>
      <c r="F57" s="67">
        <v>241</v>
      </c>
    </row>
    <row r="58" spans="2:6" x14ac:dyDescent="0.25">
      <c r="B58" s="36">
        <v>43942</v>
      </c>
      <c r="C58" s="37">
        <v>101</v>
      </c>
      <c r="D58" s="37">
        <v>52</v>
      </c>
      <c r="E58" s="37">
        <v>899</v>
      </c>
      <c r="F58" s="52">
        <v>243</v>
      </c>
    </row>
    <row r="59" spans="2:6" ht="15.75" thickBot="1" x14ac:dyDescent="0.3">
      <c r="B59" s="68">
        <v>43943</v>
      </c>
      <c r="C59" s="69">
        <v>105</v>
      </c>
      <c r="D59" s="69">
        <v>54</v>
      </c>
      <c r="E59" s="69">
        <v>934</v>
      </c>
      <c r="F59" s="70">
        <v>255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/>
  </sheetViews>
  <sheetFormatPr defaultRowHeight="15" x14ac:dyDescent="0.25"/>
  <cols>
    <col min="3" max="3" width="37.140625" bestFit="1" customWidth="1"/>
    <col min="4" max="4" width="28.5703125" style="33" bestFit="1" customWidth="1"/>
    <col min="5" max="5" width="19.42578125" bestFit="1" customWidth="1"/>
  </cols>
  <sheetData>
    <row r="1" spans="1:5" x14ac:dyDescent="0.25">
      <c r="A1" s="3" t="s">
        <v>63</v>
      </c>
    </row>
    <row r="2" spans="1:5" ht="15.75" thickBot="1" x14ac:dyDescent="0.3"/>
    <row r="3" spans="1:5" ht="15.75" thickBot="1" x14ac:dyDescent="0.3">
      <c r="B3" s="90" t="s">
        <v>45</v>
      </c>
      <c r="C3" s="91"/>
      <c r="D3" s="41" t="s">
        <v>46</v>
      </c>
      <c r="E3" s="30" t="s">
        <v>47</v>
      </c>
    </row>
    <row r="4" spans="1:5" x14ac:dyDescent="0.25">
      <c r="B4" s="92"/>
      <c r="C4" s="93"/>
      <c r="D4" s="98">
        <v>43891</v>
      </c>
      <c r="E4" s="96">
        <v>43943</v>
      </c>
    </row>
    <row r="5" spans="1:5" ht="15.75" thickBot="1" x14ac:dyDescent="0.3">
      <c r="B5" s="94"/>
      <c r="C5" s="95"/>
      <c r="D5" s="99"/>
      <c r="E5" s="97"/>
    </row>
    <row r="6" spans="1:5" ht="15.75" thickBot="1" x14ac:dyDescent="0.3">
      <c r="B6" s="87" t="s">
        <v>48</v>
      </c>
      <c r="C6" s="31" t="s">
        <v>49</v>
      </c>
      <c r="D6" s="40" t="s">
        <v>130</v>
      </c>
      <c r="E6" s="32">
        <v>372934</v>
      </c>
    </row>
    <row r="7" spans="1:5" ht="15.75" thickBot="1" x14ac:dyDescent="0.3">
      <c r="B7" s="88"/>
      <c r="C7" s="31" t="s">
        <v>50</v>
      </c>
      <c r="D7" s="32">
        <v>2338</v>
      </c>
      <c r="E7" s="32">
        <v>3363</v>
      </c>
    </row>
    <row r="8" spans="1:5" ht="15.75" thickBot="1" x14ac:dyDescent="0.3">
      <c r="B8" s="89"/>
      <c r="C8" s="31" t="s">
        <v>51</v>
      </c>
      <c r="D8" s="32">
        <v>334</v>
      </c>
      <c r="E8" s="32">
        <v>126</v>
      </c>
    </row>
  </sheetData>
  <mergeCells count="4">
    <mergeCell ref="B6:B8"/>
    <mergeCell ref="B3:C5"/>
    <mergeCell ref="E4:E5"/>
    <mergeCell ref="D4:D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33" customWidth="1"/>
    <col min="4" max="4" width="11.28515625" style="44" customWidth="1"/>
    <col min="5" max="12" width="9.140625" style="33"/>
    <col min="13" max="19" width="11.28515625" style="33" customWidth="1"/>
    <col min="20" max="16384" width="9.140625" style="33"/>
  </cols>
  <sheetData>
    <row r="1" spans="1:3" x14ac:dyDescent="0.25">
      <c r="A1" s="3" t="s">
        <v>70</v>
      </c>
    </row>
    <row r="2" spans="1:3" x14ac:dyDescent="0.25">
      <c r="A2" s="3"/>
    </row>
    <row r="3" spans="1:3" x14ac:dyDescent="0.25">
      <c r="A3" s="42" t="s">
        <v>126</v>
      </c>
    </row>
    <row r="4" spans="1:3" x14ac:dyDescent="0.25">
      <c r="A4" s="42"/>
    </row>
    <row r="5" spans="1:3" x14ac:dyDescent="0.25">
      <c r="A5" s="1" t="s">
        <v>131</v>
      </c>
    </row>
    <row r="7" spans="1:3" x14ac:dyDescent="0.25">
      <c r="B7" s="100" t="s">
        <v>60</v>
      </c>
      <c r="C7" s="100"/>
    </row>
    <row r="8" spans="1:3" x14ac:dyDescent="0.25">
      <c r="B8" s="101">
        <v>2020</v>
      </c>
      <c r="C8" s="102"/>
    </row>
    <row r="9" spans="1:3" x14ac:dyDescent="0.25">
      <c r="B9" s="45" t="s">
        <v>61</v>
      </c>
      <c r="C9" s="45" t="s">
        <v>62</v>
      </c>
    </row>
    <row r="10" spans="1:3" x14ac:dyDescent="0.25">
      <c r="A10" s="11">
        <v>43906</v>
      </c>
      <c r="B10" s="16">
        <v>1681</v>
      </c>
      <c r="C10" s="12">
        <f>+B10</f>
        <v>1681</v>
      </c>
    </row>
    <row r="11" spans="1:3" x14ac:dyDescent="0.25">
      <c r="A11" s="11">
        <v>43907</v>
      </c>
      <c r="B11" s="16">
        <v>1852</v>
      </c>
      <c r="C11" s="12">
        <f t="shared" ref="C11:C48" si="0">+C10+B11</f>
        <v>3533</v>
      </c>
    </row>
    <row r="12" spans="1:3" x14ac:dyDescent="0.25">
      <c r="A12" s="11">
        <v>43908</v>
      </c>
      <c r="B12" s="16">
        <v>2321</v>
      </c>
      <c r="C12" s="12">
        <f t="shared" si="0"/>
        <v>5854</v>
      </c>
    </row>
    <row r="13" spans="1:3" x14ac:dyDescent="0.25">
      <c r="A13" s="11">
        <v>43909</v>
      </c>
      <c r="B13" s="16">
        <v>2496</v>
      </c>
      <c r="C13" s="12">
        <f t="shared" si="0"/>
        <v>8350</v>
      </c>
    </row>
    <row r="14" spans="1:3" x14ac:dyDescent="0.25">
      <c r="A14" s="11">
        <v>43910</v>
      </c>
      <c r="B14" s="16">
        <v>2511</v>
      </c>
      <c r="C14" s="12">
        <f t="shared" si="0"/>
        <v>10861</v>
      </c>
    </row>
    <row r="15" spans="1:3" x14ac:dyDescent="0.25">
      <c r="A15" s="11">
        <v>43911</v>
      </c>
      <c r="B15" s="16">
        <v>286</v>
      </c>
      <c r="C15" s="12">
        <f t="shared" si="0"/>
        <v>11147</v>
      </c>
    </row>
    <row r="16" spans="1:3" x14ac:dyDescent="0.25">
      <c r="A16" s="11">
        <v>43912</v>
      </c>
      <c r="B16" s="16">
        <v>142</v>
      </c>
      <c r="C16" s="12">
        <f t="shared" si="0"/>
        <v>11289</v>
      </c>
    </row>
    <row r="17" spans="1:3" x14ac:dyDescent="0.25">
      <c r="A17" s="11">
        <v>43913</v>
      </c>
      <c r="B17" s="16">
        <v>3175</v>
      </c>
      <c r="C17" s="12">
        <f t="shared" si="0"/>
        <v>14464</v>
      </c>
    </row>
    <row r="18" spans="1:3" x14ac:dyDescent="0.25">
      <c r="A18" s="11">
        <v>43914</v>
      </c>
      <c r="B18" s="16">
        <v>2829</v>
      </c>
      <c r="C18" s="12">
        <f t="shared" si="0"/>
        <v>17293</v>
      </c>
    </row>
    <row r="19" spans="1:3" x14ac:dyDescent="0.25">
      <c r="A19" s="11">
        <v>43915</v>
      </c>
      <c r="B19" s="16">
        <v>2924</v>
      </c>
      <c r="C19" s="12">
        <f t="shared" si="0"/>
        <v>20217</v>
      </c>
    </row>
    <row r="20" spans="1:3" x14ac:dyDescent="0.25">
      <c r="A20" s="11">
        <v>43916</v>
      </c>
      <c r="B20" s="16">
        <v>2644</v>
      </c>
      <c r="C20" s="12">
        <f t="shared" si="0"/>
        <v>22861</v>
      </c>
    </row>
    <row r="21" spans="1:3" x14ac:dyDescent="0.25">
      <c r="A21" s="11">
        <v>43917</v>
      </c>
      <c r="B21" s="16">
        <v>2682</v>
      </c>
      <c r="C21" s="12">
        <f t="shared" si="0"/>
        <v>25543</v>
      </c>
    </row>
    <row r="22" spans="1:3" x14ac:dyDescent="0.25">
      <c r="A22" s="11">
        <v>43918</v>
      </c>
      <c r="B22" s="16">
        <v>299</v>
      </c>
      <c r="C22" s="12">
        <f t="shared" si="0"/>
        <v>25842</v>
      </c>
    </row>
    <row r="23" spans="1:3" x14ac:dyDescent="0.25">
      <c r="A23" s="11">
        <v>43919</v>
      </c>
      <c r="B23" s="6">
        <v>129</v>
      </c>
      <c r="C23" s="12">
        <f t="shared" si="0"/>
        <v>25971</v>
      </c>
    </row>
    <row r="24" spans="1:3" x14ac:dyDescent="0.25">
      <c r="A24" s="11">
        <v>43920</v>
      </c>
      <c r="B24" s="16">
        <v>2631</v>
      </c>
      <c r="C24" s="12">
        <f t="shared" si="0"/>
        <v>28602</v>
      </c>
    </row>
    <row r="25" spans="1:3" x14ac:dyDescent="0.25">
      <c r="A25" s="11">
        <v>43921</v>
      </c>
      <c r="B25" s="16">
        <v>1794</v>
      </c>
      <c r="C25" s="12">
        <f t="shared" si="0"/>
        <v>30396</v>
      </c>
    </row>
    <row r="26" spans="1:3" x14ac:dyDescent="0.25">
      <c r="A26" s="11">
        <v>43922</v>
      </c>
      <c r="B26" s="16">
        <v>6157</v>
      </c>
      <c r="C26" s="12">
        <f t="shared" si="0"/>
        <v>36553</v>
      </c>
    </row>
    <row r="27" spans="1:3" x14ac:dyDescent="0.25">
      <c r="A27" s="11">
        <v>43923</v>
      </c>
      <c r="B27" s="16">
        <v>3893</v>
      </c>
      <c r="C27" s="12">
        <f t="shared" si="0"/>
        <v>40446</v>
      </c>
    </row>
    <row r="28" spans="1:3" x14ac:dyDescent="0.25">
      <c r="A28" s="11">
        <v>43924</v>
      </c>
      <c r="B28" s="16">
        <v>3401</v>
      </c>
      <c r="C28" s="12">
        <f t="shared" si="0"/>
        <v>43847</v>
      </c>
    </row>
    <row r="29" spans="1:3" x14ac:dyDescent="0.25">
      <c r="A29" s="11">
        <v>43925</v>
      </c>
      <c r="B29" s="16">
        <v>415</v>
      </c>
      <c r="C29" s="12">
        <f t="shared" si="0"/>
        <v>44262</v>
      </c>
    </row>
    <row r="30" spans="1:3" x14ac:dyDescent="0.25">
      <c r="A30" s="11">
        <v>43926</v>
      </c>
      <c r="B30" s="16">
        <v>211</v>
      </c>
      <c r="C30" s="12">
        <f t="shared" si="0"/>
        <v>44473</v>
      </c>
    </row>
    <row r="31" spans="1:3" x14ac:dyDescent="0.25">
      <c r="A31" s="11">
        <v>43927</v>
      </c>
      <c r="B31" s="16">
        <v>3841</v>
      </c>
      <c r="C31" s="12">
        <f t="shared" si="0"/>
        <v>48314</v>
      </c>
    </row>
    <row r="32" spans="1:3" x14ac:dyDescent="0.25">
      <c r="A32" s="11">
        <v>43928</v>
      </c>
      <c r="B32" s="16">
        <v>3155</v>
      </c>
      <c r="C32" s="12">
        <f t="shared" si="0"/>
        <v>51469</v>
      </c>
    </row>
    <row r="33" spans="1:3" x14ac:dyDescent="0.25">
      <c r="A33" s="11">
        <v>43929</v>
      </c>
      <c r="B33" s="16">
        <v>3018</v>
      </c>
      <c r="C33" s="12">
        <f t="shared" si="0"/>
        <v>54487</v>
      </c>
    </row>
    <row r="34" spans="1:3" x14ac:dyDescent="0.25">
      <c r="A34" s="11">
        <v>43930</v>
      </c>
      <c r="B34" s="16">
        <v>2029</v>
      </c>
      <c r="C34" s="12">
        <f t="shared" si="0"/>
        <v>56516</v>
      </c>
    </row>
    <row r="35" spans="1:3" x14ac:dyDescent="0.25">
      <c r="A35" s="11">
        <v>43931</v>
      </c>
      <c r="B35" s="16">
        <v>470</v>
      </c>
      <c r="C35" s="12">
        <f t="shared" si="0"/>
        <v>56986</v>
      </c>
    </row>
    <row r="36" spans="1:3" x14ac:dyDescent="0.25">
      <c r="A36" s="11">
        <v>43932</v>
      </c>
      <c r="B36" s="16">
        <v>193</v>
      </c>
      <c r="C36" s="12">
        <f t="shared" si="0"/>
        <v>57179</v>
      </c>
    </row>
    <row r="37" spans="1:3" x14ac:dyDescent="0.25">
      <c r="A37" s="11">
        <v>43933</v>
      </c>
      <c r="B37" s="16">
        <v>114</v>
      </c>
      <c r="C37" s="12">
        <f t="shared" si="0"/>
        <v>57293</v>
      </c>
    </row>
    <row r="38" spans="1:3" x14ac:dyDescent="0.25">
      <c r="A38" s="11">
        <v>43934</v>
      </c>
      <c r="B38" s="16">
        <v>1711</v>
      </c>
      <c r="C38" s="12">
        <f t="shared" si="0"/>
        <v>59004</v>
      </c>
    </row>
    <row r="39" spans="1:3" x14ac:dyDescent="0.25">
      <c r="A39" s="11">
        <v>43935</v>
      </c>
      <c r="B39" s="16">
        <v>2640</v>
      </c>
      <c r="C39" s="12">
        <f t="shared" si="0"/>
        <v>61644</v>
      </c>
    </row>
    <row r="40" spans="1:3" x14ac:dyDescent="0.25">
      <c r="A40" s="11">
        <v>43936</v>
      </c>
      <c r="B40" s="16">
        <v>2270</v>
      </c>
      <c r="C40" s="12">
        <f t="shared" si="0"/>
        <v>63914</v>
      </c>
    </row>
    <row r="41" spans="1:3" x14ac:dyDescent="0.25">
      <c r="A41" s="11">
        <v>43937</v>
      </c>
      <c r="B41" s="16">
        <v>2181</v>
      </c>
      <c r="C41" s="12">
        <f t="shared" si="0"/>
        <v>66095</v>
      </c>
    </row>
    <row r="42" spans="1:3" x14ac:dyDescent="0.25">
      <c r="A42" s="11">
        <v>43938</v>
      </c>
      <c r="B42" s="16">
        <v>1874</v>
      </c>
      <c r="C42" s="12">
        <f t="shared" si="0"/>
        <v>67969</v>
      </c>
    </row>
    <row r="43" spans="1:3" x14ac:dyDescent="0.25">
      <c r="A43" s="11">
        <v>43939</v>
      </c>
      <c r="B43" s="65">
        <v>260</v>
      </c>
      <c r="C43" s="12">
        <f t="shared" si="0"/>
        <v>68229</v>
      </c>
    </row>
    <row r="44" spans="1:3" x14ac:dyDescent="0.25">
      <c r="A44" s="11">
        <v>43940</v>
      </c>
      <c r="B44" s="65">
        <v>129</v>
      </c>
      <c r="C44" s="12">
        <f t="shared" si="0"/>
        <v>68358</v>
      </c>
    </row>
    <row r="45" spans="1:3" x14ac:dyDescent="0.25">
      <c r="A45" s="11">
        <v>43941</v>
      </c>
      <c r="B45" s="6">
        <v>1972</v>
      </c>
      <c r="C45" s="12">
        <f t="shared" si="0"/>
        <v>70330</v>
      </c>
    </row>
    <row r="46" spans="1:3" x14ac:dyDescent="0.25">
      <c r="A46" s="11">
        <v>43942</v>
      </c>
      <c r="B46" s="6">
        <v>1323</v>
      </c>
      <c r="C46" s="12">
        <f t="shared" si="0"/>
        <v>71653</v>
      </c>
    </row>
    <row r="47" spans="1:3" x14ac:dyDescent="0.25">
      <c r="A47" s="11">
        <v>43943</v>
      </c>
      <c r="B47" s="6">
        <v>814</v>
      </c>
      <c r="C47" s="12">
        <f t="shared" si="0"/>
        <v>72467</v>
      </c>
    </row>
    <row r="48" spans="1:3" x14ac:dyDescent="0.25">
      <c r="A48" s="11">
        <v>43944</v>
      </c>
      <c r="B48" s="6">
        <v>8</v>
      </c>
      <c r="C48" s="29">
        <f t="shared" si="0"/>
        <v>72475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5" customWidth="1"/>
  </cols>
  <sheetData>
    <row r="1" spans="1:2" x14ac:dyDescent="0.25">
      <c r="A1" s="3" t="s">
        <v>67</v>
      </c>
    </row>
    <row r="2" spans="1:2" x14ac:dyDescent="0.25">
      <c r="A2" s="33"/>
    </row>
    <row r="3" spans="1:2" x14ac:dyDescent="0.25">
      <c r="A3" s="3" t="s">
        <v>41</v>
      </c>
    </row>
    <row r="4" spans="1:2" x14ac:dyDescent="0.25">
      <c r="A4" s="3" t="s">
        <v>68</v>
      </c>
    </row>
    <row r="5" spans="1:2" x14ac:dyDescent="0.25">
      <c r="A5" s="3" t="s">
        <v>42</v>
      </c>
    </row>
    <row r="6" spans="1:2" x14ac:dyDescent="0.25">
      <c r="A6" s="33"/>
    </row>
    <row r="7" spans="1:2" x14ac:dyDescent="0.25">
      <c r="A7" s="1" t="s">
        <v>131</v>
      </c>
    </row>
    <row r="8" spans="1:2" x14ac:dyDescent="0.25">
      <c r="A8" s="33"/>
    </row>
    <row r="9" spans="1:2" x14ac:dyDescent="0.25">
      <c r="A9" s="33"/>
    </row>
    <row r="10" spans="1:2" x14ac:dyDescent="0.25">
      <c r="A10" s="33"/>
      <c r="B10" s="26" t="s">
        <v>69</v>
      </c>
    </row>
    <row r="11" spans="1:2" x14ac:dyDescent="0.25">
      <c r="A11" s="14">
        <v>202003</v>
      </c>
      <c r="B11" s="71">
        <v>5495</v>
      </c>
    </row>
    <row r="12" spans="1:2" x14ac:dyDescent="0.25">
      <c r="A12" s="14">
        <v>202004</v>
      </c>
      <c r="B12" s="71">
        <v>12498</v>
      </c>
    </row>
    <row r="13" spans="1:2" x14ac:dyDescent="0.25">
      <c r="A13" s="33"/>
    </row>
    <row r="14" spans="1:2" x14ac:dyDescent="0.25">
      <c r="A14" s="72" t="s">
        <v>128</v>
      </c>
      <c r="B14" s="73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2020-04-22T12:41:17Z</cp:lastPrinted>
  <dcterms:created xsi:type="dcterms:W3CDTF">2020-03-10T11:53:20Z</dcterms:created>
  <dcterms:modified xsi:type="dcterms:W3CDTF">2020-04-23T16:11:59Z</dcterms:modified>
</cp:coreProperties>
</file>