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3" i="28" l="1"/>
  <c r="C84" i="28" s="1"/>
  <c r="F52" i="8" l="1"/>
  <c r="E52" i="8"/>
  <c r="H52" i="8" s="1"/>
  <c r="C52" i="8"/>
  <c r="B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C80" i="5"/>
  <c r="C81" i="5" s="1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14" i="30" l="1"/>
  <c r="C13" i="30"/>
  <c r="C12" i="30"/>
  <c r="K11" i="29" l="1"/>
  <c r="G11" i="29"/>
  <c r="H12" i="29" s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<sst xmlns="http://schemas.openxmlformats.org/spreadsheetml/2006/main" count="321" uniqueCount="245">
  <si>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</si>
  <si>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</si>
  <si>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</si>
  <si>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</si>
  <si>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</si>
  <si>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</si>
  <si>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</si>
  <si>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</si>
  <si>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</si>
  <si>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</si>
  <si>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</si>
  <si>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</si>
  <si>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</si>
  <si>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</si>
  <si>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</si>
  <si>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</si>
  <si>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</si>
  <si>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</si>
  <si>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</si>
  <si>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</si>
  <si>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</si>
  <si>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</si>
  <si>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</si>
  <si>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</si>
  <si>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</si>
  <si>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</si>
  <si>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</si>
  <si>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</si>
  <si>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</si>
  <si>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</si>
  <si>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</si>
  <si>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</si>
  <si>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</si>
  <si>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</si>
  <si>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</si>
  <si>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</si>
  <si>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</si>
  <si>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</si>
  <si>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</si>
  <si>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</si>
  <si>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</si>
  <si>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</si>
  <si>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</si>
  <si>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</si>
  <si>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</si>
  <si>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</si>
  <si>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</si>
  <si>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</si>
  <si>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</si>
  <si>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</si>
  <si>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</si>
  <si>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</si>
  <si>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</si>
  <si>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</si>
  <si>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</si>
  <si>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</si>
  <si>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</si>
  <si>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</si>
  <si>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</si>
  <si>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</si>
  <si>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</si>
  <si>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</si>
  <si>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</si>
  <si>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</si>
  <si>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</si>
  <si>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</si>
  <si>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</si>
  <si>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</si>
  <si>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</si>
  <si>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</si>
  <si>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</si>
  <si>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</si>
  <si>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</si>
  <si>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</si>
  <si>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</si>
  <si>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</si>
  <si>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</si>
  <si>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</si>
  <si>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</si>
  <si>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</si>
  <si>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</si>
  <si>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</si>
  <si>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</si>
  <si>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</si>
  <si>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</si>
  <si>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</si>
  <si>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</si>
  <si>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</si>
  <si>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</si>
  <si>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</si>
  <si>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</si>
  <si>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</si>
  <si>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</si>
  <si>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</si>
  <si>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</si>
  <si>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</si>
  <si>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</si>
  <si>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</si>
  <si>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</si>
  <si>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</si>
  <si>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</si>
  <si>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</si>
  <si>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</si>
  <si>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</si>
  <si>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</si>
  <si>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</si>
  <si>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</si>
  <si>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</si>
  <si>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</si>
  <si>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</si>
  <si>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</si>
  <si>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</si>
  <si>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</si>
  <si>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</si>
  <si>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</si>
  <si>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</si>
  <si>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</si>
  <si>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</si>
  <si>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</si>
  <si>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</si>
  <si>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</si>
  <si>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</si>
  <si>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</si>
  <si>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</si>
  <si>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</si>
  <si>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</si>
  <si>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</si>
  <si>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</si>
  <si>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</si>
  <si>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</si>
  <si>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</si>
  <si>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</si>
  <si>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</si>
  <si>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</si>
  <si>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</si>
  <si>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</si>
  <si>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</si>
  <si>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</si>
  <si>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</si>
  <si>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</si>
  <si>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</si>
  <si>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</si>
  <si>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</si>
  <si>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</si>
  <si>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</si>
  <si>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</si>
  <si>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</si>
  <si>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</si>
  <si>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</si>
  <si>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</si>
  <si>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</si>
  <si>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</si>
  <si>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</si>
  <si>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</si>
  <si>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</si>
  <si>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</si>
  <si>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</si>
  <si>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</si>
  <si>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</si>
  <si>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</si>
  <si>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</si>
  <si>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</si>
  <si>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</si>
  <si>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</si>
  <si>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</si>
  <si>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</si>
  <si>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</si>
  <si>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</si>
  <si>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</si>
  <si>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</si>
  <si>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</si>
  <si>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</si>
  <si>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</si>
  <si>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</si>
  <si>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</si>
  <si>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</si>
  <si>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</si>
  <si>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</si>
  <si>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</si>
  <si>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</si>
  <si>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</si>
  <si>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</si>
  <si>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</si>
  <si>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</si>
  <si>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</si>
  <si>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</si>
  <si>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</si>
  <si>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</si>
  <si>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</si>
  <si>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</si>
  <si>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</si>
  <si>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</si>
  <si>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</si>
  <si>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</si>
  <si>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</si>
  <si>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</si>
  <si>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</si>
  <si>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</si>
  <si>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</si>
  <si>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</si>
  <si>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</si>
  <si>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</si>
  <si>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</si>
  <si>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</si>
  <si>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</si>
  <si>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</si>
  <si>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</si>
  <si>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</si>
  <si>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</si>
  <si>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</si>
  <si>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</si>
  <si>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</si>
  <si>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</si>
  <si>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</si>
  <si>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</si>
  <si>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</si>
  <si>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</si>
  <si>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</si>
  <si>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</si>
  <si>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</si>
  <si>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</si>
  <si>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</si>
  <si>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</si>
  <si>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</si>
  <si>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</si>
  <si>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</si>
  <si>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</si>
  <si>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</si>
  <si>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</si>
  <si>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</si>
  <si>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</si>
  <si>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</si>
  <si>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REQUERIMENTOS, BENEFICIÁRIOS</t>
  </si>
  <si>
    <t>por mês de referência e sexo</t>
  </si>
  <si>
    <t>12/05/2020</t>
  </si>
  <si>
    <t>09/mai</t>
  </si>
  <si>
    <t>10/mai</t>
  </si>
  <si>
    <t>11/mai</t>
  </si>
  <si>
    <t>13/05/2020</t>
  </si>
  <si>
    <t>12/mai</t>
  </si>
  <si>
    <t>por data de início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</si>
  <si>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14/05/2020</t>
    </r>
  </si>
  <si>
    <t>13/mai</t>
  </si>
  <si>
    <t>Situação da base de dados 14/05/2020</t>
  </si>
  <si>
    <t>Situação a 13/05/2020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</si>
</sst>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3" xfId="0" applyNumberFormat="1" applyFont="1" applyFill="1" applyBorder="1"/>
    <xf numFmtId="3" fontId="1" fillId="10" borderId="3" xfId="0" applyNumberFormat="1" applyFont="1" applyFill="1" applyBorder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4" fillId="13" borderId="1" xfId="0" applyNumberFormat="1" applyFont="1" applyFill="1" applyBorder="1" applyAlignment="1">
      <alignment horizontal="right" vertical="center"/>
    </xf>
    <xf numFmtId="6" fontId="4" fillId="1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241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100" t="s">
        <v>3</v>
      </c>
      <c r="C6" s="100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 t="s">
        <v>163</v>
      </c>
      <c r="B8" s="60">
        <v>3</v>
      </c>
      <c r="C8" s="25">
        <f>+B8</f>
        <v>3</v>
      </c>
      <c r="E8" s="5"/>
      <c r="H8" s="5"/>
      <c r="I8" s="5"/>
    </row>
    <row r="9" spans="1:22" x14ac:dyDescent="0.25">
      <c r="A9" s="4" t="s">
        <v>164</v>
      </c>
      <c r="B9" s="60">
        <v>73</v>
      </c>
      <c r="C9" s="25">
        <f>+C8+B9</f>
        <v>76</v>
      </c>
      <c r="E9" s="5"/>
      <c r="H9" s="5"/>
      <c r="I9" s="5"/>
    </row>
    <row r="10" spans="1:22" x14ac:dyDescent="0.25">
      <c r="A10" s="4" t="s">
        <v>165</v>
      </c>
      <c r="B10" s="60">
        <v>101</v>
      </c>
      <c r="C10" s="25">
        <f t="shared" ref="C10:C73" si="0">+C9+B10</f>
        <v>177</v>
      </c>
      <c r="H10" s="5"/>
      <c r="I10" s="5"/>
    </row>
    <row r="11" spans="1:22" x14ac:dyDescent="0.25">
      <c r="A11" s="4" t="s">
        <v>166</v>
      </c>
      <c r="B11" s="60">
        <v>108</v>
      </c>
      <c r="C11" s="25">
        <f t="shared" si="0"/>
        <v>285</v>
      </c>
      <c r="H11" s="5"/>
      <c r="I11" s="5"/>
    </row>
    <row r="12" spans="1:22" x14ac:dyDescent="0.25">
      <c r="A12" s="4" t="s">
        <v>167</v>
      </c>
      <c r="B12" s="60">
        <v>88</v>
      </c>
      <c r="C12" s="25">
        <f t="shared" si="0"/>
        <v>373</v>
      </c>
      <c r="H12" s="5"/>
      <c r="I12" s="5"/>
    </row>
    <row r="13" spans="1:22" x14ac:dyDescent="0.25">
      <c r="A13" s="4" t="s">
        <v>168</v>
      </c>
      <c r="B13" s="60">
        <v>93</v>
      </c>
      <c r="C13" s="25">
        <f t="shared" si="0"/>
        <v>466</v>
      </c>
      <c r="H13" s="5"/>
      <c r="I13" s="5"/>
    </row>
    <row r="14" spans="1:22" x14ac:dyDescent="0.25">
      <c r="A14" s="4" t="s">
        <v>169</v>
      </c>
      <c r="B14" s="60">
        <v>31</v>
      </c>
      <c r="C14" s="25">
        <f t="shared" si="0"/>
        <v>497</v>
      </c>
      <c r="H14" s="5"/>
      <c r="I14" s="5"/>
    </row>
    <row r="15" spans="1:22" x14ac:dyDescent="0.25">
      <c r="A15" s="4" t="s">
        <v>170</v>
      </c>
      <c r="B15" s="60">
        <v>27</v>
      </c>
      <c r="C15" s="25">
        <f t="shared" si="0"/>
        <v>524</v>
      </c>
      <c r="H15" s="5"/>
    </row>
    <row r="16" spans="1:22" x14ac:dyDescent="0.25">
      <c r="A16" s="4" t="s">
        <v>171</v>
      </c>
      <c r="B16" s="60">
        <v>156</v>
      </c>
      <c r="C16" s="25">
        <f t="shared" si="0"/>
        <v>680</v>
      </c>
      <c r="H16" s="5"/>
    </row>
    <row r="17" spans="1:8" x14ac:dyDescent="0.25">
      <c r="A17" s="4" t="s">
        <v>172</v>
      </c>
      <c r="B17" s="60">
        <v>159</v>
      </c>
      <c r="C17" s="25">
        <f t="shared" si="0"/>
        <v>839</v>
      </c>
      <c r="H17" s="5"/>
    </row>
    <row r="18" spans="1:8" x14ac:dyDescent="0.25">
      <c r="A18" s="4" t="s">
        <v>173</v>
      </c>
      <c r="B18" s="60">
        <v>236</v>
      </c>
      <c r="C18" s="25">
        <f t="shared" si="0"/>
        <v>1075</v>
      </c>
      <c r="H18" s="5"/>
    </row>
    <row r="19" spans="1:8" x14ac:dyDescent="0.25">
      <c r="A19" s="4" t="s">
        <v>174</v>
      </c>
      <c r="B19" s="60">
        <v>242</v>
      </c>
      <c r="C19" s="25">
        <f t="shared" si="0"/>
        <v>1317</v>
      </c>
      <c r="H19" s="5"/>
    </row>
    <row r="20" spans="1:8" x14ac:dyDescent="0.25">
      <c r="A20" s="4" t="s">
        <v>175</v>
      </c>
      <c r="B20" s="60">
        <v>315</v>
      </c>
      <c r="C20" s="25">
        <f t="shared" si="0"/>
        <v>1632</v>
      </c>
    </row>
    <row r="21" spans="1:8" x14ac:dyDescent="0.25">
      <c r="A21" s="4" t="s">
        <v>176</v>
      </c>
      <c r="B21" s="60">
        <v>126</v>
      </c>
      <c r="C21" s="25">
        <f t="shared" si="0"/>
        <v>1758</v>
      </c>
    </row>
    <row r="22" spans="1:8" x14ac:dyDescent="0.25">
      <c r="A22" s="4" t="s">
        <v>177</v>
      </c>
      <c r="B22" s="60">
        <v>55</v>
      </c>
      <c r="C22" s="25">
        <f t="shared" si="0"/>
        <v>1813</v>
      </c>
    </row>
    <row r="23" spans="1:8" x14ac:dyDescent="0.25">
      <c r="A23" s="4" t="s">
        <v>178</v>
      </c>
      <c r="B23" s="60">
        <v>346</v>
      </c>
      <c r="C23" s="25">
        <f t="shared" si="0"/>
        <v>2159</v>
      </c>
    </row>
    <row r="24" spans="1:8" x14ac:dyDescent="0.25">
      <c r="A24" s="4" t="s">
        <v>179</v>
      </c>
      <c r="B24" s="60">
        <v>400</v>
      </c>
      <c r="C24" s="25">
        <f t="shared" si="0"/>
        <v>2559</v>
      </c>
    </row>
    <row r="25" spans="1:8" x14ac:dyDescent="0.25">
      <c r="A25" s="4" t="s">
        <v>180</v>
      </c>
      <c r="B25" s="60">
        <v>3424</v>
      </c>
      <c r="C25" s="25">
        <f t="shared" si="0"/>
        <v>5983</v>
      </c>
    </row>
    <row r="26" spans="1:8" x14ac:dyDescent="0.25">
      <c r="A26" s="4" t="s">
        <v>181</v>
      </c>
      <c r="B26" s="60">
        <v>982</v>
      </c>
      <c r="C26" s="25">
        <f t="shared" si="0"/>
        <v>6965</v>
      </c>
    </row>
    <row r="27" spans="1:8" x14ac:dyDescent="0.25">
      <c r="A27" s="4" t="s">
        <v>182</v>
      </c>
      <c r="B27" s="60">
        <v>1778</v>
      </c>
      <c r="C27" s="25">
        <f t="shared" si="0"/>
        <v>8743</v>
      </c>
    </row>
    <row r="28" spans="1:8" x14ac:dyDescent="0.25">
      <c r="A28" s="4" t="s">
        <v>183</v>
      </c>
      <c r="B28" s="60">
        <v>579</v>
      </c>
      <c r="C28" s="25">
        <f t="shared" si="0"/>
        <v>9322</v>
      </c>
    </row>
    <row r="29" spans="1:8" x14ac:dyDescent="0.25">
      <c r="A29" s="4" t="s">
        <v>184</v>
      </c>
      <c r="B29" s="60">
        <v>1882</v>
      </c>
      <c r="C29" s="25">
        <f t="shared" si="0"/>
        <v>11204</v>
      </c>
    </row>
    <row r="30" spans="1:8" x14ac:dyDescent="0.25">
      <c r="A30" s="4" t="s">
        <v>185</v>
      </c>
      <c r="B30" s="60">
        <v>3238</v>
      </c>
      <c r="C30" s="25">
        <f t="shared" si="0"/>
        <v>14442</v>
      </c>
    </row>
    <row r="31" spans="1:8" x14ac:dyDescent="0.25">
      <c r="A31" s="4" t="s">
        <v>186</v>
      </c>
      <c r="B31" s="60">
        <v>1920</v>
      </c>
      <c r="C31" s="25">
        <f t="shared" si="0"/>
        <v>16362</v>
      </c>
    </row>
    <row r="32" spans="1:8" x14ac:dyDescent="0.25">
      <c r="A32" s="4" t="s">
        <v>187</v>
      </c>
      <c r="B32" s="60">
        <v>1734</v>
      </c>
      <c r="C32" s="25">
        <f t="shared" si="0"/>
        <v>18096</v>
      </c>
    </row>
    <row r="33" spans="1:3" x14ac:dyDescent="0.25">
      <c r="A33" s="4" t="s">
        <v>188</v>
      </c>
      <c r="B33" s="60">
        <v>2521</v>
      </c>
      <c r="C33" s="25">
        <f t="shared" si="0"/>
        <v>20617</v>
      </c>
    </row>
    <row r="34" spans="1:3" x14ac:dyDescent="0.25">
      <c r="A34" s="4" t="s">
        <v>189</v>
      </c>
      <c r="B34" s="60">
        <v>1580</v>
      </c>
      <c r="C34" s="25">
        <f t="shared" si="0"/>
        <v>22197</v>
      </c>
    </row>
    <row r="35" spans="1:3" x14ac:dyDescent="0.25">
      <c r="A35" s="4" t="s">
        <v>190</v>
      </c>
      <c r="B35" s="60">
        <v>567</v>
      </c>
      <c r="C35" s="25">
        <f t="shared" si="0"/>
        <v>22764</v>
      </c>
    </row>
    <row r="36" spans="1:3" x14ac:dyDescent="0.25">
      <c r="A36" s="4" t="s">
        <v>191</v>
      </c>
      <c r="B36" s="60">
        <v>203</v>
      </c>
      <c r="C36" s="25">
        <f t="shared" si="0"/>
        <v>22967</v>
      </c>
    </row>
    <row r="37" spans="1:3" x14ac:dyDescent="0.25">
      <c r="A37" s="4" t="s">
        <v>192</v>
      </c>
      <c r="B37" s="60">
        <v>2328</v>
      </c>
      <c r="C37" s="25">
        <f t="shared" si="0"/>
        <v>25295</v>
      </c>
    </row>
    <row r="38" spans="1:3" x14ac:dyDescent="0.25">
      <c r="A38" s="4" t="s">
        <v>193</v>
      </c>
      <c r="B38" s="60">
        <v>2360</v>
      </c>
      <c r="C38" s="25">
        <f t="shared" si="0"/>
        <v>27655</v>
      </c>
    </row>
    <row r="39" spans="1:3" x14ac:dyDescent="0.25">
      <c r="A39" s="4" t="s">
        <v>194</v>
      </c>
      <c r="B39" s="60">
        <v>1730</v>
      </c>
      <c r="C39" s="25">
        <f t="shared" si="0"/>
        <v>29385</v>
      </c>
    </row>
    <row r="40" spans="1:3" x14ac:dyDescent="0.25">
      <c r="A40" s="4" t="s">
        <v>195</v>
      </c>
      <c r="B40" s="60">
        <v>1209</v>
      </c>
      <c r="C40" s="25">
        <f t="shared" si="0"/>
        <v>30594</v>
      </c>
    </row>
    <row r="41" spans="1:3" x14ac:dyDescent="0.25">
      <c r="A41" s="4" t="s">
        <v>196</v>
      </c>
      <c r="B41" s="60">
        <v>3043</v>
      </c>
      <c r="C41" s="25">
        <f t="shared" si="0"/>
        <v>33637</v>
      </c>
    </row>
    <row r="42" spans="1:3" x14ac:dyDescent="0.25">
      <c r="A42" s="4" t="s">
        <v>197</v>
      </c>
      <c r="B42" s="60">
        <v>914</v>
      </c>
      <c r="C42" s="25">
        <f t="shared" si="0"/>
        <v>34551</v>
      </c>
    </row>
    <row r="43" spans="1:3" x14ac:dyDescent="0.25">
      <c r="A43" s="4" t="s">
        <v>198</v>
      </c>
      <c r="B43" s="60">
        <v>232</v>
      </c>
      <c r="C43" s="25">
        <f t="shared" si="0"/>
        <v>34783</v>
      </c>
    </row>
    <row r="44" spans="1:3" x14ac:dyDescent="0.25">
      <c r="A44" s="4" t="s">
        <v>199</v>
      </c>
      <c r="B44" s="60">
        <v>1683</v>
      </c>
      <c r="C44" s="25">
        <f t="shared" si="0"/>
        <v>36466</v>
      </c>
    </row>
    <row r="45" spans="1:3" x14ac:dyDescent="0.25">
      <c r="A45" s="4" t="s">
        <v>200</v>
      </c>
      <c r="B45" s="60">
        <v>1377</v>
      </c>
      <c r="C45" s="25">
        <f t="shared" si="0"/>
        <v>37843</v>
      </c>
    </row>
    <row r="46" spans="1:3" x14ac:dyDescent="0.25">
      <c r="A46" s="4" t="s">
        <v>201</v>
      </c>
      <c r="B46" s="60">
        <v>1559</v>
      </c>
      <c r="C46" s="25">
        <f t="shared" si="0"/>
        <v>39402</v>
      </c>
    </row>
    <row r="47" spans="1:3" x14ac:dyDescent="0.25">
      <c r="A47" s="4" t="s">
        <v>202</v>
      </c>
      <c r="B47" s="60">
        <v>947</v>
      </c>
      <c r="C47" s="25">
        <f t="shared" si="0"/>
        <v>40349</v>
      </c>
    </row>
    <row r="48" spans="1:3" x14ac:dyDescent="0.25">
      <c r="A48" s="4" t="s">
        <v>203</v>
      </c>
      <c r="B48" s="60">
        <v>436</v>
      </c>
      <c r="C48" s="25">
        <f t="shared" si="0"/>
        <v>40785</v>
      </c>
    </row>
    <row r="49" spans="1:3" x14ac:dyDescent="0.25">
      <c r="A49" s="4" t="s">
        <v>204</v>
      </c>
      <c r="B49" s="60">
        <v>91</v>
      </c>
      <c r="C49" s="25">
        <f t="shared" si="0"/>
        <v>40876</v>
      </c>
    </row>
    <row r="50" spans="1:3" x14ac:dyDescent="0.25">
      <c r="A50" s="4" t="s">
        <v>205</v>
      </c>
      <c r="B50" s="60">
        <v>70</v>
      </c>
      <c r="C50" s="25">
        <f t="shared" si="0"/>
        <v>40946</v>
      </c>
    </row>
    <row r="51" spans="1:3" x14ac:dyDescent="0.25">
      <c r="A51" s="4" t="s">
        <v>206</v>
      </c>
      <c r="B51" s="60">
        <v>827</v>
      </c>
      <c r="C51" s="25">
        <f t="shared" si="0"/>
        <v>41773</v>
      </c>
    </row>
    <row r="52" spans="1:3" x14ac:dyDescent="0.25">
      <c r="A52" s="4" t="s">
        <v>207</v>
      </c>
      <c r="B52" s="60">
        <v>1722</v>
      </c>
      <c r="C52" s="25">
        <f t="shared" si="0"/>
        <v>43495</v>
      </c>
    </row>
    <row r="53" spans="1:3" x14ac:dyDescent="0.25">
      <c r="A53" s="4" t="s">
        <v>208</v>
      </c>
      <c r="B53" s="60">
        <v>1690</v>
      </c>
      <c r="C53" s="25">
        <f t="shared" si="0"/>
        <v>45185</v>
      </c>
    </row>
    <row r="54" spans="1:3" x14ac:dyDescent="0.25">
      <c r="A54" s="4" t="s">
        <v>209</v>
      </c>
      <c r="B54" s="60">
        <v>1074</v>
      </c>
      <c r="C54" s="25">
        <f t="shared" si="0"/>
        <v>46259</v>
      </c>
    </row>
    <row r="55" spans="1:3" x14ac:dyDescent="0.25">
      <c r="A55" s="4" t="s">
        <v>210</v>
      </c>
      <c r="B55" s="60">
        <v>1123</v>
      </c>
      <c r="C55" s="25">
        <f t="shared" si="0"/>
        <v>47382</v>
      </c>
    </row>
    <row r="56" spans="1:3" x14ac:dyDescent="0.25">
      <c r="A56" s="4" t="s">
        <v>211</v>
      </c>
      <c r="B56" s="60">
        <v>196</v>
      </c>
      <c r="C56" s="25">
        <f t="shared" si="0"/>
        <v>47578</v>
      </c>
    </row>
    <row r="57" spans="1:3" x14ac:dyDescent="0.25">
      <c r="A57" s="4" t="s">
        <v>212</v>
      </c>
      <c r="B57" s="60">
        <v>78</v>
      </c>
      <c r="C57" s="25">
        <f t="shared" si="0"/>
        <v>47656</v>
      </c>
    </row>
    <row r="58" spans="1:3" x14ac:dyDescent="0.25">
      <c r="A58" s="4" t="s">
        <v>213</v>
      </c>
      <c r="B58" s="60">
        <v>1462</v>
      </c>
      <c r="C58" s="25">
        <f t="shared" si="0"/>
        <v>49118</v>
      </c>
    </row>
    <row r="59" spans="1:3" x14ac:dyDescent="0.25">
      <c r="A59" s="4" t="s">
        <v>214</v>
      </c>
      <c r="B59" s="60">
        <v>1205</v>
      </c>
      <c r="C59" s="25">
        <f t="shared" si="0"/>
        <v>50323</v>
      </c>
    </row>
    <row r="60" spans="1:3" x14ac:dyDescent="0.25">
      <c r="A60" s="4" t="s">
        <v>215</v>
      </c>
      <c r="B60" s="60">
        <v>1271</v>
      </c>
      <c r="C60" s="25">
        <f t="shared" si="0"/>
        <v>51594</v>
      </c>
    </row>
    <row r="61" spans="1:3" x14ac:dyDescent="0.25">
      <c r="A61" s="4" t="s">
        <v>216</v>
      </c>
      <c r="B61" s="60">
        <v>759</v>
      </c>
      <c r="C61" s="25">
        <f t="shared" si="0"/>
        <v>52353</v>
      </c>
    </row>
    <row r="62" spans="1:3" x14ac:dyDescent="0.25">
      <c r="A62" s="4" t="s">
        <v>217</v>
      </c>
      <c r="B62" s="60">
        <v>1069</v>
      </c>
      <c r="C62" s="25">
        <f t="shared" si="0"/>
        <v>53422</v>
      </c>
    </row>
    <row r="63" spans="1:3" x14ac:dyDescent="0.25">
      <c r="A63" s="4" t="s">
        <v>218</v>
      </c>
      <c r="B63" s="60">
        <v>349</v>
      </c>
      <c r="C63" s="25">
        <f t="shared" si="0"/>
        <v>53771</v>
      </c>
    </row>
    <row r="64" spans="1:3" x14ac:dyDescent="0.25">
      <c r="A64" s="4" t="s">
        <v>219</v>
      </c>
      <c r="B64" s="60">
        <v>136</v>
      </c>
      <c r="C64" s="25">
        <f t="shared" si="0"/>
        <v>53907</v>
      </c>
    </row>
    <row r="65" spans="1:3" x14ac:dyDescent="0.25">
      <c r="A65" s="4" t="s">
        <v>220</v>
      </c>
      <c r="B65" s="60">
        <v>948</v>
      </c>
      <c r="C65" s="25">
        <f t="shared" si="0"/>
        <v>54855</v>
      </c>
    </row>
    <row r="66" spans="1:3" x14ac:dyDescent="0.25">
      <c r="A66" s="4" t="s">
        <v>221</v>
      </c>
      <c r="B66" s="60">
        <v>1369</v>
      </c>
      <c r="C66" s="25">
        <f t="shared" si="0"/>
        <v>56224</v>
      </c>
    </row>
    <row r="67" spans="1:3" x14ac:dyDescent="0.25">
      <c r="A67" s="4" t="s">
        <v>222</v>
      </c>
      <c r="B67" s="60">
        <v>1114</v>
      </c>
      <c r="C67" s="25">
        <f t="shared" si="0"/>
        <v>57338</v>
      </c>
    </row>
    <row r="68" spans="1:3" x14ac:dyDescent="0.25">
      <c r="A68" s="4" t="s">
        <v>223</v>
      </c>
      <c r="B68" s="60">
        <v>1269</v>
      </c>
      <c r="C68" s="25">
        <f t="shared" si="0"/>
        <v>58607</v>
      </c>
    </row>
    <row r="69" spans="1:3" x14ac:dyDescent="0.25">
      <c r="A69" s="4" t="s">
        <v>224</v>
      </c>
      <c r="B69" s="60">
        <v>180</v>
      </c>
      <c r="C69" s="25">
        <f t="shared" si="0"/>
        <v>58787</v>
      </c>
    </row>
    <row r="70" spans="1:3" x14ac:dyDescent="0.25">
      <c r="A70" s="4" t="s">
        <v>225</v>
      </c>
      <c r="B70" s="60">
        <v>222</v>
      </c>
      <c r="C70" s="25">
        <f t="shared" si="0"/>
        <v>59009</v>
      </c>
    </row>
    <row r="71" spans="1:3" x14ac:dyDescent="0.25">
      <c r="A71" s="4" t="s">
        <v>226</v>
      </c>
      <c r="B71" s="12">
        <v>89</v>
      </c>
      <c r="C71" s="25">
        <f t="shared" si="0"/>
        <v>59098</v>
      </c>
    </row>
    <row r="72" spans="1:3" x14ac:dyDescent="0.25">
      <c r="A72" s="4" t="s">
        <v>227</v>
      </c>
      <c r="B72" s="12">
        <v>1012</v>
      </c>
      <c r="C72" s="25">
        <f t="shared" si="0"/>
        <v>60110</v>
      </c>
    </row>
    <row r="73" spans="1:3" x14ac:dyDescent="0.25">
      <c r="A73" s="4" t="s">
        <v>228</v>
      </c>
      <c r="B73" s="12">
        <v>803</v>
      </c>
      <c r="C73" s="25">
        <f t="shared" si="0"/>
        <v>60913</v>
      </c>
    </row>
    <row r="74" spans="1:3" x14ac:dyDescent="0.25">
      <c r="A74" s="4" t="s">
        <v>229</v>
      </c>
      <c r="B74" s="12">
        <v>747</v>
      </c>
      <c r="C74" s="25">
        <f t="shared" ref="C74:C81" si="1">+C73+B74</f>
        <v>61660</v>
      </c>
    </row>
    <row r="75" spans="1:3" x14ac:dyDescent="0.25">
      <c r="A75" s="4" t="s">
        <v>230</v>
      </c>
      <c r="B75" s="12">
        <v>624</v>
      </c>
      <c r="C75" s="25">
        <f t="shared" si="1"/>
        <v>62284</v>
      </c>
    </row>
    <row r="76" spans="1:3" x14ac:dyDescent="0.25">
      <c r="A76" s="4" t="s">
        <v>231</v>
      </c>
      <c r="B76" s="12">
        <v>640</v>
      </c>
      <c r="C76" s="25">
        <f t="shared" si="1"/>
        <v>62924</v>
      </c>
    </row>
    <row r="77" spans="1:3" x14ac:dyDescent="0.25">
      <c r="A77" s="4" t="s">
        <v>235</v>
      </c>
      <c r="B77" s="12">
        <v>56</v>
      </c>
      <c r="C77" s="25">
        <f t="shared" si="1"/>
        <v>62980</v>
      </c>
    </row>
    <row r="78" spans="1:3" x14ac:dyDescent="0.25">
      <c r="A78" s="4" t="s">
        <v>236</v>
      </c>
      <c r="B78" s="12">
        <v>40</v>
      </c>
      <c r="C78" s="25">
        <f t="shared" si="1"/>
        <v>63020</v>
      </c>
    </row>
    <row r="79" spans="1:3" x14ac:dyDescent="0.25">
      <c r="A79" s="4" t="s">
        <v>237</v>
      </c>
      <c r="B79" s="12">
        <v>743</v>
      </c>
      <c r="C79" s="25">
        <f t="shared" si="1"/>
        <v>63763</v>
      </c>
    </row>
    <row r="80" spans="1:3" x14ac:dyDescent="0.25">
      <c r="A80" s="4" t="s">
        <v>239</v>
      </c>
      <c r="B80" s="12">
        <v>900</v>
      </c>
      <c r="C80" s="25">
        <f t="shared" si="1"/>
        <v>64663</v>
      </c>
    </row>
    <row r="81" spans="1:3" x14ac:dyDescent="0.25">
      <c r="A81" s="4" t="s">
        <v>242</v>
      </c>
      <c r="B81" s="12">
        <v>192</v>
      </c>
      <c r="C81" s="90">
        <f t="shared" si="1"/>
        <v>64855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156</v>
      </c>
      <c r="B1" s="23"/>
      <c r="C1" s="23"/>
      <c r="D1" s="23"/>
      <c r="E1" s="23"/>
    </row>
    <row r="2" spans="1:5" x14ac:dyDescent="0.25">
      <c r="A2" s="81" t="s">
        <v>157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232</v>
      </c>
      <c r="B4" s="23"/>
      <c r="C4" s="23"/>
      <c r="D4" s="23"/>
      <c r="E4" s="23"/>
    </row>
    <row r="5" spans="1:5" x14ac:dyDescent="0.25">
      <c r="A5" s="3" t="s">
        <v>40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241</v>
      </c>
      <c r="B7" s="23"/>
      <c r="C7" s="23"/>
      <c r="D7" s="23"/>
      <c r="E7" s="23"/>
    </row>
    <row r="10" spans="1:5" x14ac:dyDescent="0.25">
      <c r="B10" s="131" t="s">
        <v>158</v>
      </c>
      <c r="C10" s="133" t="s">
        <v>55</v>
      </c>
      <c r="D10" s="134"/>
      <c r="E10" s="135"/>
    </row>
    <row r="11" spans="1:5" x14ac:dyDescent="0.25">
      <c r="B11" s="132"/>
      <c r="C11" s="82" t="s">
        <v>2</v>
      </c>
      <c r="D11" s="83" t="s">
        <v>159</v>
      </c>
      <c r="E11" s="83" t="s">
        <v>160</v>
      </c>
    </row>
    <row r="12" spans="1:5" x14ac:dyDescent="0.25">
      <c r="A12" s="14">
        <v>202003</v>
      </c>
      <c r="B12" s="84">
        <v>2646</v>
      </c>
      <c r="C12" s="84">
        <f>+D12+E12</f>
        <v>6663</v>
      </c>
      <c r="D12" s="84">
        <v>3647</v>
      </c>
      <c r="E12" s="84">
        <v>3016</v>
      </c>
    </row>
    <row r="13" spans="1:5" x14ac:dyDescent="0.25">
      <c r="A13" s="14">
        <v>202004</v>
      </c>
      <c r="B13" s="84">
        <v>4783</v>
      </c>
      <c r="C13" s="84">
        <f t="shared" ref="C13:C14" si="0">+D13+E13</f>
        <v>12034</v>
      </c>
      <c r="D13" s="84">
        <v>6534</v>
      </c>
      <c r="E13" s="84">
        <v>5500</v>
      </c>
    </row>
    <row r="14" spans="1:5" x14ac:dyDescent="0.25">
      <c r="A14" s="14">
        <v>202005</v>
      </c>
      <c r="B14" s="84">
        <v>7215</v>
      </c>
      <c r="C14" s="84">
        <f t="shared" si="0"/>
        <v>18104</v>
      </c>
      <c r="D14" s="84">
        <v>9807</v>
      </c>
      <c r="E14" s="84">
        <v>8297</v>
      </c>
    </row>
    <row r="15" spans="1:5" x14ac:dyDescent="0.25">
      <c r="B15" s="17"/>
      <c r="C15" s="85"/>
      <c r="D15" s="85"/>
      <c r="E15" s="85"/>
    </row>
    <row r="16" spans="1:5" x14ac:dyDescent="0.25">
      <c r="A16" s="55" t="s">
        <v>108</v>
      </c>
      <c r="B16" s="56">
        <v>7369</v>
      </c>
      <c r="C16" s="56">
        <v>18547</v>
      </c>
      <c r="D16" s="56">
        <v>10037</v>
      </c>
      <c r="E16" s="56">
        <v>8512</v>
      </c>
    </row>
    <row r="20" spans="4:5" x14ac:dyDescent="0.25">
      <c r="D20" s="86"/>
      <c r="E20" s="86"/>
    </row>
    <row r="21" spans="4:5" x14ac:dyDescent="0.25">
      <c r="D21" s="86"/>
      <c r="E21" s="86"/>
    </row>
    <row r="22" spans="4:5" x14ac:dyDescent="0.25">
      <c r="D22" s="86"/>
      <c r="E22" s="86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241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8" t="s">
        <v>118</v>
      </c>
      <c r="B6" s="108"/>
      <c r="C6" s="108"/>
      <c r="D6" s="108"/>
      <c r="E6" s="108"/>
      <c r="F6" s="108"/>
      <c r="G6" s="108"/>
      <c r="H6" s="108"/>
    </row>
    <row r="7" spans="1:8" ht="50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8" ht="14.45" customHeight="1" x14ac:dyDescent="0.25">
      <c r="A8" s="35"/>
      <c r="B8" s="37" t="s">
        <v>13</v>
      </c>
      <c r="C8" s="37" t="s">
        <v>11</v>
      </c>
      <c r="D8" s="28"/>
      <c r="E8" s="37" t="s">
        <v>14</v>
      </c>
      <c r="F8" s="37" t="s">
        <v>12</v>
      </c>
      <c r="G8" s="28"/>
      <c r="H8" s="37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7" t="s">
        <v>17</v>
      </c>
      <c r="B23" s="107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7" t="s">
        <v>16</v>
      </c>
      <c r="B25" s="107"/>
      <c r="C25" s="19">
        <v>171323</v>
      </c>
      <c r="D25" s="28"/>
      <c r="E25" s="28"/>
      <c r="F25" s="28"/>
      <c r="G25" s="28"/>
      <c r="H25" s="28"/>
    </row>
    <row r="26" spans="1:8" x14ac:dyDescent="0.25">
      <c r="A26" s="62"/>
      <c r="B26" s="62"/>
      <c r="C26" s="62"/>
      <c r="D26" s="62"/>
      <c r="E26" s="62"/>
      <c r="F26" s="62"/>
      <c r="G26" s="62"/>
      <c r="H26" s="62"/>
    </row>
    <row r="27" spans="1:8" ht="1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104" t="s">
        <v>23</v>
      </c>
      <c r="B28" s="105"/>
      <c r="C28" s="106"/>
      <c r="D28" s="28"/>
      <c r="E28" s="28"/>
      <c r="F28" s="28"/>
      <c r="G28" s="28"/>
      <c r="H28" s="28"/>
    </row>
    <row r="29" spans="1:8" x14ac:dyDescent="0.25">
      <c r="A29" s="101" t="s">
        <v>119</v>
      </c>
      <c r="B29" s="102"/>
      <c r="C29" s="103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2"/>
      <c r="B33" s="62"/>
      <c r="C33" s="62"/>
      <c r="D33" s="62"/>
      <c r="E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8" t="s">
        <v>120</v>
      </c>
      <c r="B36" s="108"/>
      <c r="C36" s="108"/>
      <c r="D36" s="108"/>
      <c r="E36" s="108"/>
      <c r="F36" s="108"/>
      <c r="G36" s="108"/>
      <c r="H36" s="108"/>
    </row>
    <row r="37" spans="1:8" x14ac:dyDescent="0.25">
      <c r="A37" s="63"/>
      <c r="B37" s="64"/>
      <c r="C37" s="64"/>
      <c r="D37" s="65"/>
      <c r="E37" s="64"/>
      <c r="F37" s="64"/>
      <c r="G37" s="65"/>
      <c r="H37" s="64"/>
    </row>
    <row r="38" spans="1:8" ht="45" x14ac:dyDescent="0.25">
      <c r="A38" s="35"/>
      <c r="B38" s="37" t="s">
        <v>13</v>
      </c>
      <c r="C38" s="37" t="s">
        <v>11</v>
      </c>
      <c r="D38" s="28"/>
      <c r="E38" s="37" t="s">
        <v>14</v>
      </c>
      <c r="F38" s="37" t="s">
        <v>12</v>
      </c>
      <c r="G38" s="28"/>
      <c r="H38" s="37" t="s">
        <v>15</v>
      </c>
    </row>
    <row r="39" spans="1:8" x14ac:dyDescent="0.25">
      <c r="A39" s="11">
        <v>43952</v>
      </c>
      <c r="B39" s="16">
        <v>1754</v>
      </c>
      <c r="C39" s="16">
        <v>2853</v>
      </c>
      <c r="D39" s="17"/>
      <c r="E39" s="16">
        <v>315</v>
      </c>
      <c r="F39" s="16">
        <v>1189</v>
      </c>
      <c r="G39" s="17"/>
      <c r="H39" s="12">
        <f>+C39+E39+F39</f>
        <v>4357</v>
      </c>
    </row>
    <row r="40" spans="1:8" x14ac:dyDescent="0.25">
      <c r="A40" s="11">
        <v>43953</v>
      </c>
      <c r="B40" s="16">
        <v>958</v>
      </c>
      <c r="C40" s="16">
        <v>1724</v>
      </c>
      <c r="D40" s="17"/>
      <c r="E40" s="16">
        <v>149</v>
      </c>
      <c r="F40" s="16">
        <v>522</v>
      </c>
      <c r="G40" s="17"/>
      <c r="H40" s="12">
        <f>+C40+E40+F40</f>
        <v>2395</v>
      </c>
    </row>
    <row r="41" spans="1:8" x14ac:dyDescent="0.25">
      <c r="A41" s="11">
        <v>43954</v>
      </c>
      <c r="B41" s="16">
        <v>534</v>
      </c>
      <c r="C41" s="16">
        <v>1139</v>
      </c>
      <c r="D41" s="17"/>
      <c r="E41" s="16">
        <v>108</v>
      </c>
      <c r="F41" s="16">
        <v>347</v>
      </c>
      <c r="G41" s="17"/>
      <c r="H41" s="12">
        <f t="shared" ref="H41:H51" si="1">+C41+E41+F41</f>
        <v>1594</v>
      </c>
    </row>
    <row r="42" spans="1:8" x14ac:dyDescent="0.25">
      <c r="A42" s="11">
        <v>43955</v>
      </c>
      <c r="B42" s="16">
        <v>9607</v>
      </c>
      <c r="C42" s="16">
        <v>18491</v>
      </c>
      <c r="D42" s="17"/>
      <c r="E42" s="16">
        <v>369</v>
      </c>
      <c r="F42" s="16">
        <v>1938</v>
      </c>
      <c r="G42" s="17"/>
      <c r="H42" s="12">
        <f t="shared" si="1"/>
        <v>20798</v>
      </c>
    </row>
    <row r="43" spans="1:8" x14ac:dyDescent="0.25">
      <c r="A43" s="11">
        <v>43956</v>
      </c>
      <c r="B43" s="16">
        <v>6871</v>
      </c>
      <c r="C43" s="16">
        <v>13719</v>
      </c>
      <c r="D43" s="17"/>
      <c r="E43" s="16">
        <v>254</v>
      </c>
      <c r="F43" s="16">
        <v>1011</v>
      </c>
      <c r="G43" s="17"/>
      <c r="H43" s="12">
        <f t="shared" si="1"/>
        <v>14984</v>
      </c>
    </row>
    <row r="44" spans="1:8" x14ac:dyDescent="0.25">
      <c r="A44" s="11">
        <v>43957</v>
      </c>
      <c r="B44" s="16">
        <v>5391</v>
      </c>
      <c r="C44" s="16">
        <v>10901</v>
      </c>
      <c r="D44" s="17"/>
      <c r="E44" s="16">
        <v>147</v>
      </c>
      <c r="F44" s="16">
        <v>738</v>
      </c>
      <c r="G44" s="17"/>
      <c r="H44" s="12">
        <f t="shared" si="1"/>
        <v>11786</v>
      </c>
    </row>
    <row r="45" spans="1:8" ht="15" customHeight="1" x14ac:dyDescent="0.25">
      <c r="A45" s="11">
        <v>43958</v>
      </c>
      <c r="B45" s="16">
        <v>5034</v>
      </c>
      <c r="C45" s="16">
        <v>11703</v>
      </c>
      <c r="D45" s="17"/>
      <c r="E45" s="16">
        <v>138</v>
      </c>
      <c r="F45" s="16">
        <v>643</v>
      </c>
      <c r="G45" s="17"/>
      <c r="H45" s="12">
        <f t="shared" si="1"/>
        <v>12484</v>
      </c>
    </row>
    <row r="46" spans="1:8" ht="15" customHeight="1" x14ac:dyDescent="0.25">
      <c r="A46" s="11">
        <v>43959</v>
      </c>
      <c r="B46" s="16">
        <v>6036</v>
      </c>
      <c r="C46" s="16">
        <v>16061</v>
      </c>
      <c r="D46" s="17"/>
      <c r="E46" s="16">
        <v>118</v>
      </c>
      <c r="F46" s="16">
        <v>676</v>
      </c>
      <c r="G46" s="17"/>
      <c r="H46" s="12">
        <f t="shared" si="1"/>
        <v>16855</v>
      </c>
    </row>
    <row r="47" spans="1:8" ht="15" customHeight="1" x14ac:dyDescent="0.25">
      <c r="A47" s="11">
        <v>43960</v>
      </c>
      <c r="B47" s="16">
        <v>1492</v>
      </c>
      <c r="C47" s="16">
        <v>3699</v>
      </c>
      <c r="D47" s="17"/>
      <c r="E47" s="16">
        <v>35</v>
      </c>
      <c r="F47" s="16">
        <v>240</v>
      </c>
      <c r="G47" s="17"/>
      <c r="H47" s="12">
        <f t="shared" si="1"/>
        <v>3974</v>
      </c>
    </row>
    <row r="48" spans="1:8" ht="15" customHeight="1" x14ac:dyDescent="0.25">
      <c r="A48" s="11">
        <v>43961</v>
      </c>
      <c r="B48" s="16">
        <v>1681</v>
      </c>
      <c r="C48" s="16">
        <v>3859</v>
      </c>
      <c r="D48" s="17"/>
      <c r="E48" s="16">
        <v>50</v>
      </c>
      <c r="F48" s="16">
        <v>318</v>
      </c>
      <c r="G48" s="17"/>
      <c r="H48" s="12">
        <f t="shared" si="1"/>
        <v>4227</v>
      </c>
    </row>
    <row r="49" spans="1:8" ht="15" customHeight="1" x14ac:dyDescent="0.25">
      <c r="A49" s="11">
        <v>43962</v>
      </c>
      <c r="B49" s="16">
        <v>1454</v>
      </c>
      <c r="C49" s="16">
        <v>2567</v>
      </c>
      <c r="D49" s="17"/>
      <c r="E49" s="16">
        <v>47</v>
      </c>
      <c r="F49" s="16">
        <v>191</v>
      </c>
      <c r="G49" s="17"/>
      <c r="H49" s="12">
        <f t="shared" si="1"/>
        <v>2805</v>
      </c>
    </row>
    <row r="50" spans="1:8" x14ac:dyDescent="0.25">
      <c r="A50" s="11">
        <v>43963</v>
      </c>
      <c r="B50" s="16">
        <v>661</v>
      </c>
      <c r="C50" s="16">
        <v>1135</v>
      </c>
      <c r="D50" s="17"/>
      <c r="E50" s="16">
        <v>50</v>
      </c>
      <c r="F50" s="16">
        <v>231</v>
      </c>
      <c r="G50" s="17"/>
      <c r="H50" s="12">
        <f t="shared" si="1"/>
        <v>1416</v>
      </c>
    </row>
    <row r="51" spans="1:8" ht="15" customHeight="1" x14ac:dyDescent="0.25">
      <c r="A51" s="11">
        <v>43964</v>
      </c>
      <c r="B51" s="16">
        <v>778</v>
      </c>
      <c r="C51" s="16">
        <v>1249</v>
      </c>
      <c r="D51" s="17"/>
      <c r="E51" s="16">
        <v>50</v>
      </c>
      <c r="F51" s="16">
        <v>211</v>
      </c>
      <c r="G51" s="17"/>
      <c r="H51" s="12">
        <f t="shared" si="1"/>
        <v>1510</v>
      </c>
    </row>
    <row r="52" spans="1:8" ht="15" customHeight="1" x14ac:dyDescent="0.25">
      <c r="A52" s="15" t="s">
        <v>2</v>
      </c>
      <c r="B52" s="18">
        <f>SUM(B39:B51)</f>
        <v>42251</v>
      </c>
      <c r="C52" s="18">
        <f>SUM(C39:C51)</f>
        <v>89100</v>
      </c>
      <c r="D52" s="17"/>
      <c r="E52" s="18">
        <f>SUM(E39:E51)</f>
        <v>1830</v>
      </c>
      <c r="F52" s="18">
        <f>SUM(F39:F51)</f>
        <v>8255</v>
      </c>
      <c r="G52" s="17"/>
      <c r="H52" s="20">
        <f>+C52+E52+F52</f>
        <v>99185</v>
      </c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66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07" t="s">
        <v>17</v>
      </c>
      <c r="B55" s="107"/>
      <c r="C55" s="19">
        <v>40597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107" t="s">
        <v>16</v>
      </c>
      <c r="B57" s="107"/>
      <c r="C57" s="19">
        <v>98736</v>
      </c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28"/>
      <c r="E58" s="28"/>
      <c r="F58" s="28"/>
      <c r="G58" s="28"/>
      <c r="H58" s="28"/>
    </row>
    <row r="59" spans="1:8" ht="15" customHeight="1" x14ac:dyDescent="0.25">
      <c r="A59" s="28"/>
      <c r="B59" s="28"/>
      <c r="C59" s="28"/>
      <c r="D59" s="67"/>
      <c r="E59" s="67"/>
      <c r="F59" s="79"/>
      <c r="G59" s="79"/>
      <c r="H59" s="79"/>
    </row>
    <row r="60" spans="1:8" ht="15" customHeight="1" x14ac:dyDescent="0.25">
      <c r="A60" s="28"/>
      <c r="B60" s="28"/>
      <c r="C60" s="28"/>
      <c r="D60" s="67"/>
      <c r="E60" s="67"/>
      <c r="F60" s="80"/>
      <c r="G60" s="79"/>
      <c r="H60" s="79"/>
    </row>
    <row r="61" spans="1:8" x14ac:dyDescent="0.25">
      <c r="A61" s="104" t="s">
        <v>23</v>
      </c>
      <c r="B61" s="105"/>
      <c r="C61" s="106"/>
      <c r="D61" s="67"/>
      <c r="E61" s="67"/>
      <c r="F61" s="80"/>
      <c r="G61" s="79"/>
      <c r="H61" s="79"/>
    </row>
    <row r="62" spans="1:8" x14ac:dyDescent="0.25">
      <c r="A62" s="101" t="s">
        <v>121</v>
      </c>
      <c r="B62" s="102"/>
      <c r="C62" s="103"/>
      <c r="D62" s="67"/>
      <c r="E62" s="67"/>
      <c r="F62" s="80"/>
      <c r="G62" s="79"/>
      <c r="H62" s="79"/>
    </row>
    <row r="63" spans="1:8" x14ac:dyDescent="0.25">
      <c r="A63" s="19" t="s">
        <v>11</v>
      </c>
      <c r="B63" s="6"/>
      <c r="C63" s="19">
        <v>19.466862852603199</v>
      </c>
      <c r="D63" s="67"/>
      <c r="E63" s="67"/>
      <c r="F63" s="80"/>
      <c r="G63" s="79"/>
      <c r="H63" s="79"/>
    </row>
    <row r="64" spans="1:8" x14ac:dyDescent="0.25">
      <c r="A64" s="19" t="s">
        <v>12</v>
      </c>
      <c r="B64" s="6"/>
      <c r="C64" s="19">
        <v>26.476196244700201</v>
      </c>
      <c r="D64" s="67"/>
      <c r="E64" s="67"/>
      <c r="F64" s="80"/>
      <c r="G64" s="79"/>
      <c r="H64" s="79"/>
    </row>
    <row r="65" spans="1:8" x14ac:dyDescent="0.25">
      <c r="A65" s="19" t="s">
        <v>14</v>
      </c>
      <c r="B65" s="6"/>
      <c r="C65" s="19">
        <v>27.1355191256831</v>
      </c>
      <c r="D65" s="67"/>
      <c r="E65" s="67"/>
      <c r="F65" s="80"/>
      <c r="G65" s="79"/>
      <c r="H65" s="79"/>
    </row>
  </sheetData>
  <mergeCells count="10">
    <mergeCell ref="A62:C62"/>
    <mergeCell ref="A61:C61"/>
    <mergeCell ref="A25:B25"/>
    <mergeCell ref="A23:B23"/>
    <mergeCell ref="A6:H6"/>
    <mergeCell ref="A28:C28"/>
    <mergeCell ref="A29:C29"/>
    <mergeCell ref="A36:H36"/>
    <mergeCell ref="A55:B55"/>
    <mergeCell ref="A57:B5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241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9" t="s">
        <v>29</v>
      </c>
      <c r="C6" s="109"/>
      <c r="D6" s="109"/>
    </row>
    <row r="7" spans="1:6" x14ac:dyDescent="0.25">
      <c r="A7" s="7"/>
      <c r="B7" s="37" t="s">
        <v>19</v>
      </c>
      <c r="C7" s="37" t="s">
        <v>52</v>
      </c>
      <c r="D7" s="37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105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106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107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109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110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111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112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113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153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154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161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162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234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238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98">
        <v>108995</v>
      </c>
      <c r="C52" s="98">
        <v>1312047</v>
      </c>
      <c r="D52" s="99">
        <v>1325015408.1900001</v>
      </c>
    </row>
    <row r="53" spans="1:4" s="28" customFormat="1" x14ac:dyDescent="0.25"/>
    <row r="54" spans="1:4" x14ac:dyDescent="0.25">
      <c r="A54" s="35" t="s">
        <v>115</v>
      </c>
      <c r="B54" s="58"/>
      <c r="C54" s="58"/>
      <c r="D54" s="58"/>
    </row>
    <row r="55" spans="1:4" x14ac:dyDescent="0.25">
      <c r="A55" s="58" t="s">
        <v>114</v>
      </c>
      <c r="B55" s="58"/>
      <c r="C55" s="58"/>
      <c r="D55" s="58"/>
    </row>
    <row r="56" spans="1:4" x14ac:dyDescent="0.25">
      <c r="A56" s="110" t="s">
        <v>147</v>
      </c>
      <c r="B56" s="110"/>
      <c r="C56" s="110"/>
      <c r="D56" s="110"/>
    </row>
    <row r="57" spans="1:4" x14ac:dyDescent="0.25">
      <c r="A57" s="110"/>
      <c r="B57" s="110"/>
      <c r="C57" s="110"/>
      <c r="D57" s="110"/>
    </row>
  </sheetData>
  <mergeCells count="2">
    <mergeCell ref="B6:D6"/>
    <mergeCell ref="A56:D5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4" t="s">
        <v>41</v>
      </c>
    </row>
    <row r="2" spans="1:14" x14ac:dyDescent="0.25">
      <c r="A2" s="2" t="s">
        <v>18</v>
      </c>
      <c r="B2" s="5"/>
      <c r="F2" s="34" t="s">
        <v>101</v>
      </c>
    </row>
    <row r="3" spans="1:14" x14ac:dyDescent="0.25">
      <c r="A3" s="2" t="s">
        <v>56</v>
      </c>
      <c r="B3" s="5"/>
      <c r="M3" s="28"/>
    </row>
    <row r="4" spans="1:14" x14ac:dyDescent="0.25">
      <c r="A4" s="2"/>
      <c r="B4" s="5"/>
      <c r="F4" s="35" t="s">
        <v>155</v>
      </c>
    </row>
    <row r="5" spans="1:14" x14ac:dyDescent="0.25">
      <c r="A5" s="78" t="s">
        <v>155</v>
      </c>
      <c r="B5" s="5"/>
      <c r="F5" s="1" t="s">
        <v>243</v>
      </c>
    </row>
    <row r="6" spans="1:14" x14ac:dyDescent="0.25">
      <c r="A6" s="1" t="s">
        <v>243</v>
      </c>
      <c r="B6" s="5"/>
    </row>
    <row r="7" spans="1:14" x14ac:dyDescent="0.25">
      <c r="A7" s="5" t="s">
        <v>117</v>
      </c>
      <c r="B7" s="5"/>
      <c r="F7" s="3" t="s">
        <v>99</v>
      </c>
      <c r="J7" s="3" t="s">
        <v>100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19</v>
      </c>
      <c r="D10" s="37" t="s">
        <v>52</v>
      </c>
      <c r="G10" s="37" t="s">
        <v>19</v>
      </c>
      <c r="K10" s="37" t="s">
        <v>19</v>
      </c>
    </row>
    <row r="11" spans="1:14" x14ac:dyDescent="0.25">
      <c r="A11" s="111" t="s">
        <v>2</v>
      </c>
      <c r="B11" s="112"/>
      <c r="C11" s="41">
        <f>SUM(C12:C32)</f>
        <v>108995</v>
      </c>
      <c r="D11" s="41">
        <f>SUM(D12:D32)</f>
        <v>1324590</v>
      </c>
      <c r="F11" s="43" t="s">
        <v>2</v>
      </c>
      <c r="G11" s="41">
        <f>SUM(G12:G16)</f>
        <v>109737</v>
      </c>
      <c r="H11" s="44">
        <f t="shared" ref="H11:H16" si="0">+G11/G$11</f>
        <v>1</v>
      </c>
      <c r="J11" s="43" t="s">
        <v>2</v>
      </c>
      <c r="K11" s="41">
        <f>SUM(K12:K32)</f>
        <v>109737</v>
      </c>
      <c r="L11" s="44">
        <f>+K11/K$11</f>
        <v>1</v>
      </c>
    </row>
    <row r="12" spans="1:14" x14ac:dyDescent="0.25">
      <c r="A12" s="42"/>
      <c r="B12" s="42" t="s">
        <v>57</v>
      </c>
      <c r="C12" s="16">
        <v>5279</v>
      </c>
      <c r="D12" s="16">
        <v>10042</v>
      </c>
      <c r="E12" s="28"/>
      <c r="F12" s="42" t="s">
        <v>96</v>
      </c>
      <c r="G12" s="16">
        <v>89040</v>
      </c>
      <c r="H12" s="45">
        <f t="shared" si="0"/>
        <v>0.81139451597911372</v>
      </c>
      <c r="J12" s="42" t="s">
        <v>8</v>
      </c>
      <c r="K12" s="16">
        <v>7107</v>
      </c>
      <c r="L12" s="45">
        <f>+K12/K$11</f>
        <v>6.4763935591459584E-2</v>
      </c>
      <c r="N12" s="28"/>
    </row>
    <row r="13" spans="1:14" x14ac:dyDescent="0.25">
      <c r="A13" s="42" t="s">
        <v>58</v>
      </c>
      <c r="B13" s="42" t="s">
        <v>59</v>
      </c>
      <c r="C13" s="16">
        <v>824</v>
      </c>
      <c r="D13" s="16">
        <v>6688</v>
      </c>
      <c r="E13" s="28"/>
      <c r="F13" s="42" t="s">
        <v>43</v>
      </c>
      <c r="G13" s="16">
        <v>12738</v>
      </c>
      <c r="H13" s="45">
        <f t="shared" si="0"/>
        <v>0.11607753082369665</v>
      </c>
      <c r="J13" s="42" t="s">
        <v>34</v>
      </c>
      <c r="K13" s="16">
        <v>978</v>
      </c>
      <c r="L13" s="45">
        <f t="shared" ref="L13:L32" si="1">+K13/K$11</f>
        <v>8.9122173924929601E-3</v>
      </c>
      <c r="N13" s="28"/>
    </row>
    <row r="14" spans="1:14" x14ac:dyDescent="0.25">
      <c r="A14" s="42" t="s">
        <v>60</v>
      </c>
      <c r="B14" s="42" t="s">
        <v>61</v>
      </c>
      <c r="C14" s="16">
        <v>59</v>
      </c>
      <c r="D14" s="16">
        <v>788</v>
      </c>
      <c r="E14" s="28"/>
      <c r="F14" s="42" t="s">
        <v>44</v>
      </c>
      <c r="G14" s="16">
        <v>4195</v>
      </c>
      <c r="H14" s="45">
        <f t="shared" si="0"/>
        <v>3.8227762741828188E-2</v>
      </c>
      <c r="J14" s="42" t="s">
        <v>31</v>
      </c>
      <c r="K14" s="16">
        <v>10498</v>
      </c>
      <c r="L14" s="45">
        <f t="shared" si="1"/>
        <v>9.5665090170134054E-2</v>
      </c>
      <c r="N14" s="28"/>
    </row>
    <row r="15" spans="1:14" x14ac:dyDescent="0.25">
      <c r="A15" s="42" t="s">
        <v>62</v>
      </c>
      <c r="B15" s="42" t="s">
        <v>63</v>
      </c>
      <c r="C15" s="16">
        <v>10683</v>
      </c>
      <c r="D15" s="16">
        <v>286049</v>
      </c>
      <c r="E15" s="28"/>
      <c r="F15" s="42" t="s">
        <v>45</v>
      </c>
      <c r="G15" s="16">
        <v>3232</v>
      </c>
      <c r="H15" s="45">
        <f t="shared" si="0"/>
        <v>2.9452235800140336E-2</v>
      </c>
      <c r="J15" s="42" t="s">
        <v>24</v>
      </c>
      <c r="K15" s="16">
        <v>1199</v>
      </c>
      <c r="L15" s="45">
        <f t="shared" si="1"/>
        <v>1.09261233676882E-2</v>
      </c>
      <c r="N15" s="28"/>
    </row>
    <row r="16" spans="1:14" x14ac:dyDescent="0.25">
      <c r="A16" s="42" t="s">
        <v>64</v>
      </c>
      <c r="B16" s="42" t="s">
        <v>65</v>
      </c>
      <c r="C16" s="16">
        <v>35</v>
      </c>
      <c r="D16" s="16">
        <v>644</v>
      </c>
      <c r="E16" s="28"/>
      <c r="F16" s="42" t="s">
        <v>46</v>
      </c>
      <c r="G16" s="16">
        <v>532</v>
      </c>
      <c r="H16" s="45">
        <f t="shared" si="0"/>
        <v>4.8479546552211194E-3</v>
      </c>
      <c r="J16" s="42" t="s">
        <v>36</v>
      </c>
      <c r="K16" s="16">
        <v>1454</v>
      </c>
      <c r="L16" s="45">
        <f t="shared" si="1"/>
        <v>1.3249861031375015E-2</v>
      </c>
      <c r="N16" s="28"/>
    </row>
    <row r="17" spans="1:14" x14ac:dyDescent="0.25">
      <c r="A17" s="42" t="s">
        <v>66</v>
      </c>
      <c r="B17" s="42" t="s">
        <v>67</v>
      </c>
      <c r="C17" s="16">
        <v>233</v>
      </c>
      <c r="D17" s="16">
        <v>3944</v>
      </c>
      <c r="E17" s="28"/>
      <c r="J17" s="42" t="s">
        <v>21</v>
      </c>
      <c r="K17" s="16">
        <v>3756</v>
      </c>
      <c r="L17" s="45">
        <f t="shared" si="1"/>
        <v>3.4227288881598733E-2</v>
      </c>
      <c r="N17" s="28"/>
    </row>
    <row r="18" spans="1:14" x14ac:dyDescent="0.25">
      <c r="A18" s="42" t="s">
        <v>68</v>
      </c>
      <c r="B18" s="42" t="s">
        <v>69</v>
      </c>
      <c r="C18" s="16">
        <v>3696</v>
      </c>
      <c r="D18" s="16">
        <v>52376</v>
      </c>
      <c r="E18" s="28"/>
      <c r="J18" s="42" t="s">
        <v>33</v>
      </c>
      <c r="K18" s="16">
        <v>1315</v>
      </c>
      <c r="L18" s="45">
        <f t="shared" si="1"/>
        <v>1.1983196187247693E-2</v>
      </c>
      <c r="N18" s="28"/>
    </row>
    <row r="19" spans="1:14" x14ac:dyDescent="0.25">
      <c r="A19" s="42" t="s">
        <v>70</v>
      </c>
      <c r="B19" s="42" t="s">
        <v>71</v>
      </c>
      <c r="C19" s="16">
        <v>24233</v>
      </c>
      <c r="D19" s="16">
        <v>238491</v>
      </c>
      <c r="E19" s="28"/>
      <c r="J19" s="42" t="s">
        <v>25</v>
      </c>
      <c r="K19" s="16">
        <v>6921</v>
      </c>
      <c r="L19" s="45">
        <f t="shared" si="1"/>
        <v>6.3068974001476263E-2</v>
      </c>
      <c r="N19" s="28"/>
    </row>
    <row r="20" spans="1:14" x14ac:dyDescent="0.25">
      <c r="A20" s="42" t="s">
        <v>72</v>
      </c>
      <c r="B20" s="42" t="s">
        <v>73</v>
      </c>
      <c r="C20" s="16">
        <v>6121</v>
      </c>
      <c r="D20" s="16">
        <v>66443</v>
      </c>
      <c r="E20" s="28"/>
      <c r="J20" s="42" t="s">
        <v>37</v>
      </c>
      <c r="K20" s="16">
        <v>1326</v>
      </c>
      <c r="L20" s="45">
        <f t="shared" si="1"/>
        <v>1.2083435851171437E-2</v>
      </c>
      <c r="N20" s="28"/>
    </row>
    <row r="21" spans="1:14" x14ac:dyDescent="0.25">
      <c r="A21" s="42" t="s">
        <v>74</v>
      </c>
      <c r="B21" s="42" t="s">
        <v>75</v>
      </c>
      <c r="C21" s="16">
        <v>24917</v>
      </c>
      <c r="D21" s="16">
        <v>231366</v>
      </c>
      <c r="E21" s="28"/>
      <c r="J21" s="42" t="s">
        <v>32</v>
      </c>
      <c r="K21" s="16">
        <v>5093</v>
      </c>
      <c r="L21" s="45">
        <f t="shared" si="1"/>
        <v>4.6410964396693913E-2</v>
      </c>
      <c r="N21" s="28"/>
    </row>
    <row r="22" spans="1:14" x14ac:dyDescent="0.25">
      <c r="A22" s="42" t="s">
        <v>76</v>
      </c>
      <c r="B22" s="42" t="s">
        <v>77</v>
      </c>
      <c r="C22" s="16">
        <v>1331</v>
      </c>
      <c r="D22" s="16">
        <v>23779</v>
      </c>
      <c r="E22" s="28"/>
      <c r="J22" s="42" t="s">
        <v>7</v>
      </c>
      <c r="K22" s="16">
        <v>26267</v>
      </c>
      <c r="L22" s="45">
        <f t="shared" si="1"/>
        <v>0.2393632047531826</v>
      </c>
      <c r="N22" s="28"/>
    </row>
    <row r="23" spans="1:14" x14ac:dyDescent="0.25">
      <c r="A23" s="42" t="s">
        <v>78</v>
      </c>
      <c r="B23" s="42" t="s">
        <v>79</v>
      </c>
      <c r="C23" s="16">
        <v>349</v>
      </c>
      <c r="D23" s="16">
        <v>5110</v>
      </c>
      <c r="E23" s="28"/>
      <c r="J23" s="42" t="s">
        <v>28</v>
      </c>
      <c r="K23" s="16">
        <v>731</v>
      </c>
      <c r="L23" s="45">
        <f t="shared" si="1"/>
        <v>6.6613813025688693E-3</v>
      </c>
      <c r="N23" s="28"/>
    </row>
    <row r="24" spans="1:14" x14ac:dyDescent="0.25">
      <c r="A24" s="42" t="s">
        <v>80</v>
      </c>
      <c r="B24" s="42" t="s">
        <v>81</v>
      </c>
      <c r="C24" s="16">
        <v>2400</v>
      </c>
      <c r="D24" s="16">
        <v>16485</v>
      </c>
      <c r="E24" s="28"/>
      <c r="J24" s="42" t="s">
        <v>6</v>
      </c>
      <c r="K24" s="16">
        <v>20752</v>
      </c>
      <c r="L24" s="45">
        <f t="shared" si="1"/>
        <v>0.18910668234050504</v>
      </c>
      <c r="N24" s="28"/>
    </row>
    <row r="25" spans="1:14" x14ac:dyDescent="0.25">
      <c r="A25" s="42" t="s">
        <v>82</v>
      </c>
      <c r="B25" s="42" t="s">
        <v>83</v>
      </c>
      <c r="C25" s="16">
        <v>5001</v>
      </c>
      <c r="D25" s="16">
        <v>48958</v>
      </c>
      <c r="E25" s="28"/>
      <c r="J25" s="42" t="s">
        <v>35</v>
      </c>
      <c r="K25" s="16">
        <v>3453</v>
      </c>
      <c r="L25" s="45">
        <f t="shared" si="1"/>
        <v>3.1466141775335577E-2</v>
      </c>
      <c r="N25" s="28"/>
    </row>
    <row r="26" spans="1:14" x14ac:dyDescent="0.25">
      <c r="A26" s="42" t="s">
        <v>84</v>
      </c>
      <c r="B26" s="42" t="s">
        <v>85</v>
      </c>
      <c r="C26" s="16">
        <v>3524</v>
      </c>
      <c r="D26" s="16">
        <v>147344</v>
      </c>
      <c r="E26" s="28"/>
      <c r="J26" s="42" t="s">
        <v>9</v>
      </c>
      <c r="K26" s="16">
        <v>6183</v>
      </c>
      <c r="L26" s="45">
        <f t="shared" si="1"/>
        <v>5.6343803821865004E-2</v>
      </c>
      <c r="N26" s="28"/>
    </row>
    <row r="27" spans="1:14" x14ac:dyDescent="0.25">
      <c r="A27" s="42" t="s">
        <v>86</v>
      </c>
      <c r="B27" s="42" t="s">
        <v>87</v>
      </c>
      <c r="C27" s="16">
        <v>45</v>
      </c>
      <c r="D27" s="16">
        <v>1267</v>
      </c>
      <c r="E27" s="28"/>
      <c r="J27" s="42" t="s">
        <v>27</v>
      </c>
      <c r="K27" s="16">
        <v>2524</v>
      </c>
      <c r="L27" s="45">
        <f t="shared" si="1"/>
        <v>2.3000446522139298E-2</v>
      </c>
      <c r="N27" s="28"/>
    </row>
    <row r="28" spans="1:14" x14ac:dyDescent="0.25">
      <c r="A28" s="42" t="s">
        <v>88</v>
      </c>
      <c r="B28" s="42" t="s">
        <v>89</v>
      </c>
      <c r="C28" s="16">
        <v>2680</v>
      </c>
      <c r="D28" s="16">
        <v>34482</v>
      </c>
      <c r="E28" s="28"/>
      <c r="J28" s="42" t="s">
        <v>26</v>
      </c>
      <c r="K28" s="16">
        <v>1912</v>
      </c>
      <c r="L28" s="45">
        <f t="shared" si="1"/>
        <v>1.7423476129290943E-2</v>
      </c>
      <c r="N28" s="28"/>
    </row>
    <row r="29" spans="1:14" x14ac:dyDescent="0.25">
      <c r="A29" s="42" t="s">
        <v>90</v>
      </c>
      <c r="B29" s="42" t="s">
        <v>91</v>
      </c>
      <c r="C29" s="16">
        <v>7727</v>
      </c>
      <c r="D29" s="16">
        <v>92126</v>
      </c>
      <c r="E29" s="28"/>
      <c r="J29" s="42" t="s">
        <v>30</v>
      </c>
      <c r="K29" s="16">
        <v>3049</v>
      </c>
      <c r="L29" s="45">
        <f t="shared" si="1"/>
        <v>2.7784612300318035E-2</v>
      </c>
      <c r="N29" s="28"/>
    </row>
    <row r="30" spans="1:14" x14ac:dyDescent="0.25">
      <c r="A30" s="42" t="s">
        <v>92</v>
      </c>
      <c r="B30" s="42" t="s">
        <v>93</v>
      </c>
      <c r="C30" s="16">
        <v>4415</v>
      </c>
      <c r="D30" s="16">
        <v>24806</v>
      </c>
      <c r="E30" s="28"/>
      <c r="J30" s="42" t="s">
        <v>97</v>
      </c>
      <c r="K30" s="16">
        <v>2022</v>
      </c>
      <c r="L30" s="45">
        <f t="shared" si="1"/>
        <v>1.842587276852839E-2</v>
      </c>
      <c r="N30" s="28"/>
    </row>
    <row r="31" spans="1:14" x14ac:dyDescent="0.25">
      <c r="A31" s="42" t="s">
        <v>94</v>
      </c>
      <c r="B31" s="42" t="s">
        <v>95</v>
      </c>
      <c r="C31" s="16">
        <v>5439</v>
      </c>
      <c r="D31" s="16">
        <v>33382</v>
      </c>
      <c r="E31" s="28"/>
      <c r="J31" s="42" t="s">
        <v>98</v>
      </c>
      <c r="K31" s="16">
        <v>3155</v>
      </c>
      <c r="L31" s="45">
        <f t="shared" si="1"/>
        <v>2.8750558152674122E-2</v>
      </c>
      <c r="N31" s="28"/>
    </row>
    <row r="32" spans="1:14" x14ac:dyDescent="0.25">
      <c r="A32" s="42" t="s">
        <v>104</v>
      </c>
      <c r="B32" s="42" t="s">
        <v>103</v>
      </c>
      <c r="C32" s="16">
        <v>4</v>
      </c>
      <c r="D32" s="16">
        <v>20</v>
      </c>
      <c r="E32" s="28"/>
      <c r="J32" s="42" t="s">
        <v>38</v>
      </c>
      <c r="K32" s="16">
        <v>42</v>
      </c>
      <c r="L32" s="45">
        <f t="shared" si="1"/>
        <v>3.8273326225429891E-4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115</v>
      </c>
      <c r="E34" s="47"/>
    </row>
    <row r="35" spans="1:5" x14ac:dyDescent="0.25">
      <c r="A35" s="46" t="s">
        <v>116</v>
      </c>
    </row>
    <row r="36" spans="1:5" x14ac:dyDescent="0.25">
      <c r="A36" s="110" t="s">
        <v>147</v>
      </c>
      <c r="B36" s="110"/>
      <c r="C36" s="110"/>
      <c r="D36" s="110"/>
    </row>
    <row r="37" spans="1:5" x14ac:dyDescent="0.25">
      <c r="A37" s="110"/>
      <c r="B37" s="110"/>
      <c r="C37" s="110"/>
      <c r="D37" s="110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122</v>
      </c>
      <c r="B1" s="28"/>
      <c r="D1" s="28"/>
      <c r="E1" s="28"/>
      <c r="F1" s="28"/>
      <c r="G1" s="28"/>
      <c r="H1" s="28"/>
    </row>
    <row r="2" spans="1:8" x14ac:dyDescent="0.25">
      <c r="A2" s="68" t="s">
        <v>123</v>
      </c>
      <c r="B2" s="28"/>
      <c r="D2" s="28"/>
      <c r="E2" s="28"/>
      <c r="F2" s="28"/>
      <c r="G2" s="28"/>
      <c r="H2" s="28"/>
    </row>
    <row r="3" spans="1:8" x14ac:dyDescent="0.25">
      <c r="A3" s="68" t="s">
        <v>124</v>
      </c>
      <c r="B3" s="28"/>
      <c r="D3" s="28"/>
      <c r="E3" s="28"/>
      <c r="F3" s="28"/>
      <c r="G3" s="28"/>
      <c r="H3" s="28"/>
    </row>
    <row r="4" spans="1:8" x14ac:dyDescent="0.25">
      <c r="A4" s="68" t="s">
        <v>125</v>
      </c>
      <c r="B4" s="28"/>
      <c r="D4" s="28"/>
      <c r="E4" s="28"/>
      <c r="F4" s="28"/>
      <c r="G4" s="28"/>
      <c r="H4" s="28"/>
    </row>
    <row r="5" spans="1:8" x14ac:dyDescent="0.25">
      <c r="A5" s="3" t="s">
        <v>126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241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9"/>
      <c r="B10" s="114" t="s">
        <v>129</v>
      </c>
      <c r="C10" s="115"/>
      <c r="D10" s="116"/>
      <c r="E10" s="113" t="s">
        <v>127</v>
      </c>
      <c r="F10" s="114" t="s">
        <v>128</v>
      </c>
      <c r="G10" s="115"/>
      <c r="H10" s="116"/>
    </row>
    <row r="11" spans="1:8" ht="113.25" x14ac:dyDescent="0.25">
      <c r="A11" s="70"/>
      <c r="B11" s="71" t="s">
        <v>130</v>
      </c>
      <c r="C11" s="71" t="s">
        <v>131</v>
      </c>
      <c r="D11" s="71" t="s">
        <v>42</v>
      </c>
      <c r="E11" s="113"/>
      <c r="F11" s="71" t="s">
        <v>130</v>
      </c>
      <c r="G11" s="71" t="s">
        <v>131</v>
      </c>
      <c r="H11" s="71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148</v>
      </c>
    </row>
    <row r="47" spans="1:8" x14ac:dyDescent="0.25">
      <c r="A47" s="3" t="s">
        <v>149</v>
      </c>
    </row>
    <row r="49" spans="1:8" x14ac:dyDescent="0.25">
      <c r="B49" s="28"/>
      <c r="C49" s="118" t="s">
        <v>129</v>
      </c>
      <c r="D49" s="118"/>
      <c r="E49" s="118" t="s">
        <v>127</v>
      </c>
      <c r="F49" s="118"/>
      <c r="G49" s="118" t="s">
        <v>128</v>
      </c>
      <c r="H49" s="118"/>
    </row>
    <row r="50" spans="1:8" x14ac:dyDescent="0.25">
      <c r="A50" s="119" t="s">
        <v>8</v>
      </c>
      <c r="B50" s="119"/>
      <c r="C50" s="117">
        <v>13128</v>
      </c>
      <c r="D50" s="117"/>
      <c r="E50" s="117">
        <v>8194</v>
      </c>
      <c r="F50" s="117"/>
      <c r="G50" s="117">
        <v>638</v>
      </c>
      <c r="H50" s="117"/>
    </row>
    <row r="51" spans="1:8" x14ac:dyDescent="0.25">
      <c r="A51" s="119" t="s">
        <v>34</v>
      </c>
      <c r="B51" s="119"/>
      <c r="C51" s="117">
        <v>2368</v>
      </c>
      <c r="D51" s="117"/>
      <c r="E51" s="117">
        <v>1522</v>
      </c>
      <c r="F51" s="117"/>
      <c r="G51" s="117">
        <v>75</v>
      </c>
      <c r="H51" s="117"/>
    </row>
    <row r="52" spans="1:8" x14ac:dyDescent="0.25">
      <c r="A52" s="119" t="s">
        <v>31</v>
      </c>
      <c r="B52" s="119"/>
      <c r="C52" s="117">
        <v>15157</v>
      </c>
      <c r="D52" s="117"/>
      <c r="E52" s="117">
        <v>10109</v>
      </c>
      <c r="F52" s="117"/>
      <c r="G52" s="117">
        <v>918</v>
      </c>
      <c r="H52" s="117"/>
    </row>
    <row r="53" spans="1:8" x14ac:dyDescent="0.25">
      <c r="A53" s="119" t="s">
        <v>24</v>
      </c>
      <c r="B53" s="119"/>
      <c r="C53" s="117">
        <v>2694</v>
      </c>
      <c r="D53" s="117"/>
      <c r="E53" s="117">
        <v>1777</v>
      </c>
      <c r="F53" s="117"/>
      <c r="G53" s="117">
        <v>75</v>
      </c>
      <c r="H53" s="117"/>
    </row>
    <row r="54" spans="1:8" x14ac:dyDescent="0.25">
      <c r="A54" s="119" t="s">
        <v>36</v>
      </c>
      <c r="B54" s="119"/>
      <c r="C54" s="117">
        <v>2813</v>
      </c>
      <c r="D54" s="117"/>
      <c r="E54" s="117">
        <v>1712</v>
      </c>
      <c r="F54" s="117"/>
      <c r="G54" s="117">
        <v>160</v>
      </c>
      <c r="H54" s="117"/>
    </row>
    <row r="55" spans="1:8" x14ac:dyDescent="0.25">
      <c r="A55" s="119" t="s">
        <v>21</v>
      </c>
      <c r="B55" s="119"/>
      <c r="C55" s="117">
        <v>6947</v>
      </c>
      <c r="D55" s="117"/>
      <c r="E55" s="117">
        <v>4100</v>
      </c>
      <c r="F55" s="117"/>
      <c r="G55" s="117">
        <v>461</v>
      </c>
      <c r="H55" s="117"/>
    </row>
    <row r="56" spans="1:8" x14ac:dyDescent="0.25">
      <c r="A56" s="119" t="s">
        <v>33</v>
      </c>
      <c r="B56" s="119"/>
      <c r="C56" s="117">
        <v>2530</v>
      </c>
      <c r="D56" s="117"/>
      <c r="E56" s="117">
        <v>1604</v>
      </c>
      <c r="F56" s="117"/>
      <c r="G56" s="117">
        <v>128</v>
      </c>
      <c r="H56" s="117"/>
    </row>
    <row r="57" spans="1:8" x14ac:dyDescent="0.25">
      <c r="A57" s="119" t="s">
        <v>25</v>
      </c>
      <c r="B57" s="119"/>
      <c r="C57" s="117">
        <v>13039</v>
      </c>
      <c r="D57" s="117"/>
      <c r="E57" s="117">
        <v>7691</v>
      </c>
      <c r="F57" s="117"/>
      <c r="G57" s="117">
        <v>686</v>
      </c>
      <c r="H57" s="117"/>
    </row>
    <row r="58" spans="1:8" x14ac:dyDescent="0.25">
      <c r="A58" s="119" t="s">
        <v>37</v>
      </c>
      <c r="B58" s="119"/>
      <c r="C58" s="117">
        <v>2554</v>
      </c>
      <c r="D58" s="117"/>
      <c r="E58" s="117">
        <v>1624</v>
      </c>
      <c r="F58" s="117"/>
      <c r="G58" s="117">
        <v>102</v>
      </c>
      <c r="H58" s="117"/>
    </row>
    <row r="59" spans="1:8" x14ac:dyDescent="0.25">
      <c r="A59" s="119" t="s">
        <v>32</v>
      </c>
      <c r="B59" s="119"/>
      <c r="C59" s="117">
        <v>8446</v>
      </c>
      <c r="D59" s="117"/>
      <c r="E59" s="117">
        <v>5095</v>
      </c>
      <c r="F59" s="117"/>
      <c r="G59" s="117">
        <v>444</v>
      </c>
      <c r="H59" s="117"/>
    </row>
    <row r="60" spans="1:8" x14ac:dyDescent="0.25">
      <c r="A60" s="119" t="s">
        <v>7</v>
      </c>
      <c r="B60" s="119"/>
      <c r="C60" s="117">
        <v>41880</v>
      </c>
      <c r="D60" s="117"/>
      <c r="E60" s="117">
        <v>21836</v>
      </c>
      <c r="F60" s="117"/>
      <c r="G60" s="117">
        <v>4444</v>
      </c>
      <c r="H60" s="117"/>
    </row>
    <row r="61" spans="1:8" x14ac:dyDescent="0.25">
      <c r="A61" s="119" t="s">
        <v>28</v>
      </c>
      <c r="B61" s="119"/>
      <c r="C61" s="117">
        <v>1641</v>
      </c>
      <c r="D61" s="117"/>
      <c r="E61" s="117">
        <v>1035</v>
      </c>
      <c r="F61" s="117"/>
      <c r="G61" s="117">
        <v>80</v>
      </c>
      <c r="H61" s="117"/>
    </row>
    <row r="62" spans="1:8" x14ac:dyDescent="0.25">
      <c r="A62" s="119" t="s">
        <v>6</v>
      </c>
      <c r="B62" s="119"/>
      <c r="C62" s="117">
        <v>31157</v>
      </c>
      <c r="D62" s="117"/>
      <c r="E62" s="117">
        <v>19986</v>
      </c>
      <c r="F62" s="117"/>
      <c r="G62" s="117">
        <v>2449</v>
      </c>
      <c r="H62" s="117"/>
    </row>
    <row r="63" spans="1:8" x14ac:dyDescent="0.25">
      <c r="A63" s="119" t="s">
        <v>35</v>
      </c>
      <c r="B63" s="119"/>
      <c r="C63" s="117">
        <v>6522</v>
      </c>
      <c r="D63" s="117"/>
      <c r="E63" s="117">
        <v>3861</v>
      </c>
      <c r="F63" s="117"/>
      <c r="G63" s="117">
        <v>325</v>
      </c>
      <c r="H63" s="117"/>
    </row>
    <row r="64" spans="1:8" x14ac:dyDescent="0.25">
      <c r="A64" s="119" t="s">
        <v>9</v>
      </c>
      <c r="B64" s="119"/>
      <c r="C64" s="117">
        <v>15380</v>
      </c>
      <c r="D64" s="117"/>
      <c r="E64" s="117">
        <v>8740</v>
      </c>
      <c r="F64" s="117"/>
      <c r="G64" s="117">
        <v>1148</v>
      </c>
      <c r="H64" s="117"/>
    </row>
    <row r="65" spans="1:8" x14ac:dyDescent="0.25">
      <c r="A65" s="119" t="s">
        <v>27</v>
      </c>
      <c r="B65" s="119"/>
      <c r="C65" s="117">
        <v>5114</v>
      </c>
      <c r="D65" s="117"/>
      <c r="E65" s="117">
        <v>3375</v>
      </c>
      <c r="F65" s="117"/>
      <c r="G65" s="117">
        <v>195</v>
      </c>
      <c r="H65" s="117"/>
    </row>
    <row r="66" spans="1:8" x14ac:dyDescent="0.25">
      <c r="A66" s="119" t="s">
        <v>26</v>
      </c>
      <c r="B66" s="119"/>
      <c r="C66" s="117">
        <v>3710</v>
      </c>
      <c r="D66" s="117"/>
      <c r="E66" s="117">
        <v>2391</v>
      </c>
      <c r="F66" s="117"/>
      <c r="G66" s="117">
        <v>150</v>
      </c>
      <c r="H66" s="117"/>
    </row>
    <row r="67" spans="1:8" x14ac:dyDescent="0.25">
      <c r="A67" s="119" t="s">
        <v>30</v>
      </c>
      <c r="B67" s="119"/>
      <c r="C67" s="117">
        <v>5505</v>
      </c>
      <c r="D67" s="117"/>
      <c r="E67" s="117">
        <v>3472</v>
      </c>
      <c r="F67" s="117"/>
      <c r="G67" s="117">
        <v>287</v>
      </c>
      <c r="H67" s="117"/>
    </row>
    <row r="68" spans="1:8" x14ac:dyDescent="0.25">
      <c r="A68" s="119" t="s">
        <v>150</v>
      </c>
      <c r="B68" s="119"/>
      <c r="C68" s="117">
        <v>3392</v>
      </c>
      <c r="D68" s="117"/>
      <c r="E68" s="117">
        <v>1815</v>
      </c>
      <c r="F68" s="117"/>
      <c r="G68" s="117">
        <v>116</v>
      </c>
      <c r="H68" s="117"/>
    </row>
    <row r="69" spans="1:8" x14ac:dyDescent="0.25">
      <c r="A69" s="119" t="s">
        <v>151</v>
      </c>
      <c r="B69" s="119"/>
      <c r="C69" s="117">
        <v>4102</v>
      </c>
      <c r="D69" s="117"/>
      <c r="E69" s="117">
        <v>2576</v>
      </c>
      <c r="F69" s="117"/>
      <c r="G69" s="117">
        <v>394</v>
      </c>
      <c r="H69" s="117"/>
    </row>
    <row r="70" spans="1:8" x14ac:dyDescent="0.25">
      <c r="A70" s="119" t="s">
        <v>38</v>
      </c>
      <c r="B70" s="119"/>
      <c r="C70" s="117">
        <v>95</v>
      </c>
      <c r="D70" s="117"/>
      <c r="E70" s="117">
        <v>50</v>
      </c>
      <c r="F70" s="117"/>
      <c r="G70" s="117">
        <v>37</v>
      </c>
      <c r="H70" s="117"/>
    </row>
    <row r="71" spans="1:8" x14ac:dyDescent="0.25">
      <c r="A71" s="119" t="s">
        <v>2</v>
      </c>
      <c r="B71" s="119"/>
      <c r="C71" s="117">
        <v>188174</v>
      </c>
      <c r="D71" s="117"/>
      <c r="E71" s="117">
        <v>112565</v>
      </c>
      <c r="F71" s="117"/>
      <c r="G71" s="117">
        <v>13312</v>
      </c>
      <c r="H71" s="117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143</v>
      </c>
    </row>
    <row r="2" spans="1:6" s="28" customFormat="1" x14ac:dyDescent="0.25">
      <c r="A2" s="3" t="s">
        <v>144</v>
      </c>
    </row>
    <row r="3" spans="1:6" s="28" customFormat="1" x14ac:dyDescent="0.25">
      <c r="A3" s="3" t="s">
        <v>244</v>
      </c>
    </row>
    <row r="4" spans="1:6" s="28" customFormat="1" x14ac:dyDescent="0.25">
      <c r="A4" s="3"/>
    </row>
    <row r="5" spans="1:6" x14ac:dyDescent="0.25">
      <c r="A5" s="3" t="s">
        <v>145</v>
      </c>
    </row>
    <row r="6" spans="1:6" ht="15.75" thickBot="1" x14ac:dyDescent="0.3"/>
    <row r="7" spans="1:6" ht="45.75" customHeight="1" thickBot="1" x14ac:dyDescent="0.3">
      <c r="B7" s="28"/>
      <c r="C7" s="120" t="s">
        <v>47</v>
      </c>
      <c r="D7" s="121"/>
      <c r="E7" s="122" t="s">
        <v>48</v>
      </c>
      <c r="F7" s="123"/>
    </row>
    <row r="8" spans="1:6" ht="46.5" customHeight="1" thickBot="1" x14ac:dyDescent="0.3">
      <c r="B8" s="28"/>
      <c r="C8" s="91" t="s">
        <v>42</v>
      </c>
      <c r="D8" s="92" t="s">
        <v>102</v>
      </c>
      <c r="E8" s="93" t="s">
        <v>42</v>
      </c>
      <c r="F8" s="94" t="s">
        <v>102</v>
      </c>
    </row>
    <row r="9" spans="1:6" x14ac:dyDescent="0.25">
      <c r="B9" s="95">
        <v>43891</v>
      </c>
      <c r="C9" s="96">
        <v>0</v>
      </c>
      <c r="D9" s="96">
        <v>0</v>
      </c>
      <c r="E9" s="96">
        <v>0</v>
      </c>
      <c r="F9" s="97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7</v>
      </c>
      <c r="E21" s="31">
        <v>66</v>
      </c>
      <c r="F21" s="38">
        <v>27</v>
      </c>
    </row>
    <row r="22" spans="2:6" x14ac:dyDescent="0.25">
      <c r="B22" s="30">
        <v>43904</v>
      </c>
      <c r="C22" s="31">
        <v>12</v>
      </c>
      <c r="D22" s="31">
        <v>7</v>
      </c>
      <c r="E22" s="31">
        <v>66</v>
      </c>
      <c r="F22" s="38">
        <v>27</v>
      </c>
    </row>
    <row r="23" spans="2:6" x14ac:dyDescent="0.25">
      <c r="B23" s="30">
        <v>43905</v>
      </c>
      <c r="C23" s="31">
        <v>12</v>
      </c>
      <c r="D23" s="31">
        <v>7</v>
      </c>
      <c r="E23" s="31">
        <v>66</v>
      </c>
      <c r="F23" s="38">
        <v>27</v>
      </c>
    </row>
    <row r="24" spans="2:6" x14ac:dyDescent="0.25">
      <c r="B24" s="30">
        <v>43906</v>
      </c>
      <c r="C24" s="31">
        <v>14</v>
      </c>
      <c r="D24" s="50">
        <v>8</v>
      </c>
      <c r="E24" s="31">
        <v>72</v>
      </c>
      <c r="F24" s="51">
        <v>29</v>
      </c>
    </row>
    <row r="25" spans="2:6" x14ac:dyDescent="0.25">
      <c r="B25" s="30">
        <v>43907</v>
      </c>
      <c r="C25" s="31">
        <v>16</v>
      </c>
      <c r="D25" s="50">
        <v>8</v>
      </c>
      <c r="E25" s="31">
        <v>88</v>
      </c>
      <c r="F25" s="51">
        <v>29</v>
      </c>
    </row>
    <row r="26" spans="2:6" x14ac:dyDescent="0.25">
      <c r="B26" s="30">
        <v>43908</v>
      </c>
      <c r="C26" s="31">
        <v>20</v>
      </c>
      <c r="D26" s="50">
        <v>11</v>
      </c>
      <c r="E26" s="31">
        <v>196</v>
      </c>
      <c r="F26" s="51">
        <v>47</v>
      </c>
    </row>
    <row r="27" spans="2:6" x14ac:dyDescent="0.25">
      <c r="B27" s="30">
        <v>43909</v>
      </c>
      <c r="C27" s="31">
        <v>23</v>
      </c>
      <c r="D27" s="50">
        <v>12</v>
      </c>
      <c r="E27" s="31">
        <v>220</v>
      </c>
      <c r="F27" s="51">
        <v>51</v>
      </c>
    </row>
    <row r="28" spans="2:6" x14ac:dyDescent="0.25">
      <c r="B28" s="30">
        <v>43910</v>
      </c>
      <c r="C28" s="31">
        <v>26</v>
      </c>
      <c r="D28" s="50">
        <v>12</v>
      </c>
      <c r="E28" s="31">
        <v>321</v>
      </c>
      <c r="F28" s="51">
        <v>51</v>
      </c>
    </row>
    <row r="29" spans="2:6" x14ac:dyDescent="0.25">
      <c r="B29" s="30">
        <v>43911</v>
      </c>
      <c r="C29" s="31">
        <v>26</v>
      </c>
      <c r="D29" s="50">
        <v>12</v>
      </c>
      <c r="E29" s="31">
        <v>321</v>
      </c>
      <c r="F29" s="51">
        <v>51</v>
      </c>
    </row>
    <row r="30" spans="2:6" x14ac:dyDescent="0.25">
      <c r="B30" s="30">
        <v>43912</v>
      </c>
      <c r="C30" s="31">
        <v>26</v>
      </c>
      <c r="D30" s="50">
        <v>12</v>
      </c>
      <c r="E30" s="31">
        <v>321</v>
      </c>
      <c r="F30" s="51">
        <v>51</v>
      </c>
    </row>
    <row r="31" spans="2:6" x14ac:dyDescent="0.25">
      <c r="B31" s="30">
        <v>43913</v>
      </c>
      <c r="C31" s="31">
        <v>29</v>
      </c>
      <c r="D31" s="50">
        <v>13</v>
      </c>
      <c r="E31" s="31">
        <v>360</v>
      </c>
      <c r="F31" s="51">
        <v>60</v>
      </c>
    </row>
    <row r="32" spans="2:6" x14ac:dyDescent="0.25">
      <c r="B32" s="30">
        <v>43914</v>
      </c>
      <c r="C32" s="31">
        <v>32</v>
      </c>
      <c r="D32" s="50">
        <v>13</v>
      </c>
      <c r="E32" s="31">
        <v>391</v>
      </c>
      <c r="F32" s="51">
        <v>60</v>
      </c>
    </row>
    <row r="33" spans="2:6" x14ac:dyDescent="0.25">
      <c r="B33" s="30">
        <v>43915</v>
      </c>
      <c r="C33" s="31">
        <v>45</v>
      </c>
      <c r="D33" s="50">
        <v>20</v>
      </c>
      <c r="E33" s="31">
        <v>612</v>
      </c>
      <c r="F33" s="51">
        <v>102</v>
      </c>
    </row>
    <row r="34" spans="2:6" x14ac:dyDescent="0.25">
      <c r="B34" s="30">
        <v>43916</v>
      </c>
      <c r="C34" s="31">
        <v>47</v>
      </c>
      <c r="D34" s="50">
        <v>21</v>
      </c>
      <c r="E34" s="31">
        <v>651</v>
      </c>
      <c r="F34" s="51">
        <v>105</v>
      </c>
    </row>
    <row r="35" spans="2:6" x14ac:dyDescent="0.25">
      <c r="B35" s="30">
        <v>43917</v>
      </c>
      <c r="C35" s="31">
        <v>49</v>
      </c>
      <c r="D35" s="50">
        <v>21</v>
      </c>
      <c r="E35" s="31">
        <v>682</v>
      </c>
      <c r="F35" s="51">
        <v>105</v>
      </c>
    </row>
    <row r="36" spans="2:6" x14ac:dyDescent="0.25">
      <c r="B36" s="30">
        <v>43918</v>
      </c>
      <c r="C36" s="31">
        <v>49</v>
      </c>
      <c r="D36" s="50">
        <v>21</v>
      </c>
      <c r="E36" s="31">
        <v>682</v>
      </c>
      <c r="F36" s="51">
        <v>105</v>
      </c>
    </row>
    <row r="37" spans="2:6" x14ac:dyDescent="0.25">
      <c r="B37" s="30">
        <v>43919</v>
      </c>
      <c r="C37" s="31">
        <v>49</v>
      </c>
      <c r="D37" s="50">
        <v>21</v>
      </c>
      <c r="E37" s="31">
        <v>682</v>
      </c>
      <c r="F37" s="51">
        <v>105</v>
      </c>
    </row>
    <row r="38" spans="2:6" x14ac:dyDescent="0.25">
      <c r="B38" s="30">
        <v>43920</v>
      </c>
      <c r="C38" s="31">
        <v>53</v>
      </c>
      <c r="D38" s="50">
        <v>23</v>
      </c>
      <c r="E38" s="31">
        <v>762</v>
      </c>
      <c r="F38" s="51">
        <v>119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55</v>
      </c>
      <c r="E59" s="31">
        <v>810</v>
      </c>
      <c r="F59" s="51">
        <v>261</v>
      </c>
    </row>
    <row r="60" spans="2:6" x14ac:dyDescent="0.25">
      <c r="B60" s="30">
        <v>43942</v>
      </c>
      <c r="C60" s="31">
        <v>101</v>
      </c>
      <c r="D60" s="31">
        <v>56</v>
      </c>
      <c r="E60" s="31">
        <v>902</v>
      </c>
      <c r="F60" s="38">
        <v>263</v>
      </c>
    </row>
    <row r="61" spans="2:6" x14ac:dyDescent="0.25">
      <c r="B61" s="30">
        <v>43943</v>
      </c>
      <c r="C61" s="31">
        <v>105</v>
      </c>
      <c r="D61" s="31">
        <v>58</v>
      </c>
      <c r="E61" s="31">
        <v>937</v>
      </c>
      <c r="F61" s="38">
        <v>275</v>
      </c>
    </row>
    <row r="62" spans="2:6" x14ac:dyDescent="0.25">
      <c r="B62" s="30">
        <v>43944</v>
      </c>
      <c r="C62" s="31">
        <v>116</v>
      </c>
      <c r="D62" s="31">
        <v>64</v>
      </c>
      <c r="E62" s="31">
        <v>1044</v>
      </c>
      <c r="F62" s="38">
        <v>303</v>
      </c>
    </row>
    <row r="63" spans="2:6" x14ac:dyDescent="0.25">
      <c r="B63" s="30">
        <v>43945</v>
      </c>
      <c r="C63" s="31">
        <v>121</v>
      </c>
      <c r="D63" s="31">
        <v>66</v>
      </c>
      <c r="E63" s="31">
        <v>1095</v>
      </c>
      <c r="F63" s="38">
        <v>314</v>
      </c>
    </row>
    <row r="64" spans="2:6" x14ac:dyDescent="0.25">
      <c r="B64" s="30">
        <v>43946</v>
      </c>
      <c r="C64" s="31">
        <v>121</v>
      </c>
      <c r="D64" s="31">
        <v>66</v>
      </c>
      <c r="E64" s="31">
        <v>1095</v>
      </c>
      <c r="F64" s="38">
        <v>314</v>
      </c>
    </row>
    <row r="65" spans="2:6" x14ac:dyDescent="0.25">
      <c r="B65" s="30">
        <v>43947</v>
      </c>
      <c r="C65" s="31">
        <v>121</v>
      </c>
      <c r="D65" s="31">
        <v>66</v>
      </c>
      <c r="E65" s="31">
        <v>1095</v>
      </c>
      <c r="F65" s="38">
        <v>314</v>
      </c>
    </row>
    <row r="66" spans="2:6" x14ac:dyDescent="0.25">
      <c r="B66" s="30">
        <v>43948</v>
      </c>
      <c r="C66" s="31">
        <v>124</v>
      </c>
      <c r="D66" s="31">
        <v>69</v>
      </c>
      <c r="E66" s="31">
        <v>1115</v>
      </c>
      <c r="F66" s="38">
        <v>334</v>
      </c>
    </row>
    <row r="67" spans="2:6" x14ac:dyDescent="0.25">
      <c r="B67" s="30">
        <v>43949</v>
      </c>
      <c r="C67" s="31">
        <v>131</v>
      </c>
      <c r="D67" s="31">
        <v>71</v>
      </c>
      <c r="E67" s="31">
        <v>1239</v>
      </c>
      <c r="F67" s="38">
        <v>347</v>
      </c>
    </row>
    <row r="68" spans="2:6" x14ac:dyDescent="0.25">
      <c r="B68" s="30">
        <v>43950</v>
      </c>
      <c r="C68" s="31">
        <v>134</v>
      </c>
      <c r="D68" s="31">
        <v>73</v>
      </c>
      <c r="E68" s="31">
        <v>1249</v>
      </c>
      <c r="F68" s="38">
        <v>354</v>
      </c>
    </row>
    <row r="69" spans="2:6" x14ac:dyDescent="0.25">
      <c r="B69" s="32">
        <v>43951</v>
      </c>
      <c r="C69" s="29">
        <v>141</v>
      </c>
      <c r="D69" s="29">
        <v>76</v>
      </c>
      <c r="E69" s="29">
        <v>1328</v>
      </c>
      <c r="F69" s="39">
        <v>403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1</v>
      </c>
      <c r="E73" s="31">
        <v>40</v>
      </c>
      <c r="F73" s="38">
        <v>4</v>
      </c>
    </row>
    <row r="74" spans="2:6" s="28" customFormat="1" x14ac:dyDescent="0.25">
      <c r="B74" s="30">
        <v>43956</v>
      </c>
      <c r="C74" s="31">
        <v>8</v>
      </c>
      <c r="D74" s="31">
        <v>3</v>
      </c>
      <c r="E74" s="31">
        <v>49</v>
      </c>
      <c r="F74" s="38">
        <v>10</v>
      </c>
    </row>
    <row r="75" spans="2:6" s="28" customFormat="1" x14ac:dyDescent="0.25">
      <c r="B75" s="30">
        <v>43957</v>
      </c>
      <c r="C75" s="31">
        <v>12</v>
      </c>
      <c r="D75" s="31">
        <v>4</v>
      </c>
      <c r="E75" s="31">
        <v>89</v>
      </c>
      <c r="F75" s="38">
        <v>16</v>
      </c>
    </row>
    <row r="76" spans="2:6" s="28" customFormat="1" x14ac:dyDescent="0.25">
      <c r="B76" s="30">
        <v>43958</v>
      </c>
      <c r="C76" s="31">
        <v>14</v>
      </c>
      <c r="D76" s="31">
        <v>4</v>
      </c>
      <c r="E76" s="31">
        <v>104</v>
      </c>
      <c r="F76" s="38">
        <v>16</v>
      </c>
    </row>
    <row r="77" spans="2:6" s="28" customFormat="1" x14ac:dyDescent="0.25">
      <c r="B77" s="30">
        <v>43959</v>
      </c>
      <c r="C77" s="31">
        <v>14</v>
      </c>
      <c r="D77" s="31">
        <v>4</v>
      </c>
      <c r="E77" s="31">
        <v>104</v>
      </c>
      <c r="F77" s="38">
        <v>16</v>
      </c>
    </row>
    <row r="78" spans="2:6" s="28" customFormat="1" x14ac:dyDescent="0.25">
      <c r="B78" s="30">
        <v>43960</v>
      </c>
      <c r="C78" s="31">
        <v>14</v>
      </c>
      <c r="D78" s="31">
        <v>4</v>
      </c>
      <c r="E78" s="31">
        <v>104</v>
      </c>
      <c r="F78" s="38">
        <v>16</v>
      </c>
    </row>
    <row r="79" spans="2:6" s="28" customFormat="1" x14ac:dyDescent="0.25">
      <c r="B79" s="30">
        <v>43961</v>
      </c>
      <c r="C79" s="31">
        <v>14</v>
      </c>
      <c r="D79" s="31">
        <v>4</v>
      </c>
      <c r="E79" s="31">
        <v>104</v>
      </c>
      <c r="F79" s="38">
        <v>16</v>
      </c>
    </row>
    <row r="80" spans="2:6" x14ac:dyDescent="0.25">
      <c r="B80" s="30">
        <v>43962</v>
      </c>
      <c r="C80" s="31">
        <v>21</v>
      </c>
      <c r="D80" s="31">
        <v>7</v>
      </c>
      <c r="E80" s="31">
        <v>148</v>
      </c>
      <c r="F80" s="38">
        <v>25</v>
      </c>
    </row>
    <row r="81" spans="1:6" s="28" customFormat="1" x14ac:dyDescent="0.25">
      <c r="B81" s="30">
        <v>43963</v>
      </c>
      <c r="C81" s="31">
        <v>26</v>
      </c>
      <c r="D81" s="31">
        <v>10</v>
      </c>
      <c r="E81" s="31">
        <v>214</v>
      </c>
      <c r="F81" s="38">
        <v>36</v>
      </c>
    </row>
    <row r="82" spans="1:6" s="28" customFormat="1" ht="15.75" thickBot="1" x14ac:dyDescent="0.3">
      <c r="B82" s="89">
        <v>43964</v>
      </c>
      <c r="C82" s="52">
        <v>30</v>
      </c>
      <c r="D82" s="52">
        <v>12</v>
      </c>
      <c r="E82" s="52">
        <v>232</v>
      </c>
      <c r="F82" s="53">
        <v>40</v>
      </c>
    </row>
    <row r="83" spans="1:6" s="28" customFormat="1" x14ac:dyDescent="0.25"/>
    <row r="84" spans="1:6" x14ac:dyDescent="0.25">
      <c r="A84" s="35" t="s">
        <v>115</v>
      </c>
    </row>
    <row r="85" spans="1:6" x14ac:dyDescent="0.25">
      <c r="A85" s="58" t="s">
        <v>139</v>
      </c>
    </row>
    <row r="86" spans="1:6" ht="30" customHeight="1" x14ac:dyDescent="0.25">
      <c r="A86" s="125" t="s">
        <v>152</v>
      </c>
      <c r="B86" s="125"/>
      <c r="C86" s="125"/>
      <c r="D86" s="125"/>
      <c r="E86" s="125"/>
      <c r="F86" s="125"/>
    </row>
    <row r="87" spans="1:6" x14ac:dyDescent="0.25">
      <c r="A87" s="124" t="s">
        <v>146</v>
      </c>
      <c r="B87" s="124"/>
      <c r="C87" s="124"/>
      <c r="D87" s="124"/>
      <c r="E87" s="124"/>
      <c r="F87" s="124"/>
    </row>
    <row r="88" spans="1:6" x14ac:dyDescent="0.25">
      <c r="A88" s="124"/>
      <c r="B88" s="124"/>
      <c r="C88" s="124"/>
      <c r="D88" s="124"/>
      <c r="E88" s="124"/>
      <c r="F88" s="124"/>
    </row>
    <row r="89" spans="1:6" x14ac:dyDescent="0.25">
      <c r="A89" s="124"/>
      <c r="B89" s="124"/>
      <c r="C89" s="124"/>
      <c r="D89" s="124"/>
      <c r="E89" s="124"/>
      <c r="F89" s="124"/>
    </row>
  </sheetData>
  <mergeCells count="4">
    <mergeCell ref="C7:D7"/>
    <mergeCell ref="E7:F7"/>
    <mergeCell ref="A87:F89"/>
    <mergeCell ref="A86:F8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133</v>
      </c>
    </row>
    <row r="2" spans="1:5" x14ac:dyDescent="0.25">
      <c r="A2" s="3" t="s">
        <v>134</v>
      </c>
    </row>
    <row r="3" spans="1:5" s="28" customFormat="1" x14ac:dyDescent="0.25">
      <c r="A3" s="3" t="s">
        <v>244</v>
      </c>
    </row>
    <row r="4" spans="1:5" x14ac:dyDescent="0.25">
      <c r="A4" s="3"/>
    </row>
    <row r="5" spans="1:5" x14ac:dyDescent="0.25">
      <c r="A5" s="3" t="s">
        <v>135</v>
      </c>
    </row>
    <row r="6" spans="1:5" x14ac:dyDescent="0.25">
      <c r="A6" s="28"/>
    </row>
    <row r="7" spans="1:5" ht="45" x14ac:dyDescent="0.25">
      <c r="B7" s="28"/>
      <c r="C7" s="72" t="s">
        <v>137</v>
      </c>
      <c r="D7" s="72" t="s">
        <v>138</v>
      </c>
      <c r="E7" s="72" t="s">
        <v>136</v>
      </c>
    </row>
    <row r="8" spans="1:5" x14ac:dyDescent="0.25">
      <c r="B8" s="73">
        <v>43891</v>
      </c>
      <c r="C8" s="74">
        <v>2</v>
      </c>
      <c r="D8" s="74">
        <v>0</v>
      </c>
      <c r="E8" s="74">
        <v>293016</v>
      </c>
    </row>
    <row r="9" spans="1:5" x14ac:dyDescent="0.25">
      <c r="B9" s="73">
        <v>43892</v>
      </c>
      <c r="C9" s="74">
        <v>2775</v>
      </c>
      <c r="D9" s="74">
        <v>717</v>
      </c>
      <c r="E9" s="74">
        <v>294549</v>
      </c>
    </row>
    <row r="10" spans="1:5" x14ac:dyDescent="0.25">
      <c r="B10" s="73">
        <v>43893</v>
      </c>
      <c r="C10" s="74">
        <v>2279</v>
      </c>
      <c r="D10" s="74">
        <v>565</v>
      </c>
      <c r="E10" s="74">
        <v>295183</v>
      </c>
    </row>
    <row r="11" spans="1:5" x14ac:dyDescent="0.25">
      <c r="B11" s="73">
        <v>43894</v>
      </c>
      <c r="C11" s="74">
        <v>2043</v>
      </c>
      <c r="D11" s="74">
        <v>503</v>
      </c>
      <c r="E11" s="74">
        <v>295788</v>
      </c>
    </row>
    <row r="12" spans="1:5" x14ac:dyDescent="0.25">
      <c r="B12" s="73">
        <v>43895</v>
      </c>
      <c r="C12" s="74">
        <v>2080</v>
      </c>
      <c r="D12" s="74">
        <v>507</v>
      </c>
      <c r="E12" s="74">
        <v>296315</v>
      </c>
    </row>
    <row r="13" spans="1:5" x14ac:dyDescent="0.25">
      <c r="B13" s="73">
        <v>43896</v>
      </c>
      <c r="C13" s="74">
        <v>1934</v>
      </c>
      <c r="D13" s="74">
        <v>586</v>
      </c>
      <c r="E13" s="74">
        <v>296644</v>
      </c>
    </row>
    <row r="14" spans="1:5" x14ac:dyDescent="0.25">
      <c r="B14" s="73">
        <v>43897</v>
      </c>
      <c r="C14" s="74">
        <v>14</v>
      </c>
      <c r="D14" s="74">
        <v>16</v>
      </c>
      <c r="E14" s="74">
        <v>296644</v>
      </c>
    </row>
    <row r="15" spans="1:5" x14ac:dyDescent="0.25">
      <c r="B15" s="73">
        <v>43898</v>
      </c>
      <c r="C15" s="74">
        <v>2</v>
      </c>
      <c r="D15" s="74">
        <v>1</v>
      </c>
      <c r="E15" s="74">
        <v>296644</v>
      </c>
    </row>
    <row r="16" spans="1:5" x14ac:dyDescent="0.25">
      <c r="B16" s="73">
        <v>43899</v>
      </c>
      <c r="C16" s="74">
        <v>2243</v>
      </c>
      <c r="D16" s="74">
        <v>607</v>
      </c>
      <c r="E16" s="74">
        <v>297880</v>
      </c>
    </row>
    <row r="17" spans="2:5" x14ac:dyDescent="0.25">
      <c r="B17" s="73">
        <v>43900</v>
      </c>
      <c r="C17" s="74">
        <v>1970</v>
      </c>
      <c r="D17" s="74">
        <v>477</v>
      </c>
      <c r="E17" s="74">
        <v>297824</v>
      </c>
    </row>
    <row r="18" spans="2:5" x14ac:dyDescent="0.25">
      <c r="B18" s="73">
        <v>43901</v>
      </c>
      <c r="C18" s="74">
        <v>1755</v>
      </c>
      <c r="D18" s="74">
        <v>438</v>
      </c>
      <c r="E18" s="74">
        <v>298133</v>
      </c>
    </row>
    <row r="19" spans="2:5" x14ac:dyDescent="0.25">
      <c r="B19" s="73">
        <v>43902</v>
      </c>
      <c r="C19" s="74">
        <v>1675</v>
      </c>
      <c r="D19" s="74">
        <v>544</v>
      </c>
      <c r="E19" s="74">
        <v>298253</v>
      </c>
    </row>
    <row r="20" spans="2:5" x14ac:dyDescent="0.25">
      <c r="B20" s="73">
        <v>43903</v>
      </c>
      <c r="C20" s="74">
        <v>1551</v>
      </c>
      <c r="D20" s="74">
        <v>339</v>
      </c>
      <c r="E20" s="74">
        <v>298654</v>
      </c>
    </row>
    <row r="21" spans="2:5" x14ac:dyDescent="0.25">
      <c r="B21" s="73">
        <v>43904</v>
      </c>
      <c r="C21" s="74">
        <v>14</v>
      </c>
      <c r="D21" s="74">
        <v>0</v>
      </c>
      <c r="E21" s="74">
        <v>298654</v>
      </c>
    </row>
    <row r="22" spans="2:5" x14ac:dyDescent="0.25">
      <c r="B22" s="73">
        <v>43905</v>
      </c>
      <c r="C22" s="74">
        <v>3</v>
      </c>
      <c r="D22" s="74">
        <v>0</v>
      </c>
      <c r="E22" s="74">
        <v>298654</v>
      </c>
    </row>
    <row r="23" spans="2:5" x14ac:dyDescent="0.25">
      <c r="B23" s="73">
        <v>43906</v>
      </c>
      <c r="C23" s="75">
        <v>1604</v>
      </c>
      <c r="D23" s="75">
        <v>312</v>
      </c>
      <c r="E23" s="74">
        <v>300636</v>
      </c>
    </row>
    <row r="24" spans="2:5" x14ac:dyDescent="0.25">
      <c r="B24" s="73">
        <v>43907</v>
      </c>
      <c r="C24" s="75">
        <v>1612</v>
      </c>
      <c r="D24" s="75">
        <v>334</v>
      </c>
      <c r="E24" s="74">
        <v>301618</v>
      </c>
    </row>
    <row r="25" spans="2:5" x14ac:dyDescent="0.25">
      <c r="B25" s="73">
        <v>43908</v>
      </c>
      <c r="C25" s="75">
        <v>2187</v>
      </c>
      <c r="D25" s="75">
        <v>203</v>
      </c>
      <c r="E25" s="74">
        <v>303080</v>
      </c>
    </row>
    <row r="26" spans="2:5" x14ac:dyDescent="0.25">
      <c r="B26" s="73">
        <v>43909</v>
      </c>
      <c r="C26" s="75">
        <v>2410</v>
      </c>
      <c r="D26" s="75">
        <v>127</v>
      </c>
      <c r="E26" s="74">
        <v>305079</v>
      </c>
    </row>
    <row r="27" spans="2:5" x14ac:dyDescent="0.25">
      <c r="B27" s="73">
        <v>43910</v>
      </c>
      <c r="C27" s="75">
        <v>2519</v>
      </c>
      <c r="D27" s="75">
        <v>151</v>
      </c>
      <c r="E27" s="74">
        <v>307464</v>
      </c>
    </row>
    <row r="28" spans="2:5" x14ac:dyDescent="0.25">
      <c r="B28" s="73">
        <v>43911</v>
      </c>
      <c r="C28" s="75">
        <v>81</v>
      </c>
      <c r="D28" s="75">
        <v>0</v>
      </c>
      <c r="E28" s="74">
        <v>307464</v>
      </c>
    </row>
    <row r="29" spans="2:5" x14ac:dyDescent="0.25">
      <c r="B29" s="73">
        <v>43912</v>
      </c>
      <c r="C29" s="75">
        <v>40</v>
      </c>
      <c r="D29" s="75">
        <v>0</v>
      </c>
      <c r="E29" s="74">
        <v>307464</v>
      </c>
    </row>
    <row r="30" spans="2:5" x14ac:dyDescent="0.25">
      <c r="B30" s="73">
        <v>43913</v>
      </c>
      <c r="C30" s="75">
        <v>2959</v>
      </c>
      <c r="D30" s="75">
        <v>123</v>
      </c>
      <c r="E30" s="74">
        <v>312038</v>
      </c>
    </row>
    <row r="31" spans="2:5" x14ac:dyDescent="0.25">
      <c r="B31" s="73">
        <v>43914</v>
      </c>
      <c r="C31" s="75">
        <v>2920</v>
      </c>
      <c r="D31" s="75">
        <v>90</v>
      </c>
      <c r="E31" s="74">
        <v>314798</v>
      </c>
    </row>
    <row r="32" spans="2:5" x14ac:dyDescent="0.25">
      <c r="B32" s="73">
        <v>43915</v>
      </c>
      <c r="C32" s="75">
        <v>3064</v>
      </c>
      <c r="D32" s="75">
        <v>154</v>
      </c>
      <c r="E32" s="74">
        <v>317686</v>
      </c>
    </row>
    <row r="33" spans="2:5" x14ac:dyDescent="0.25">
      <c r="B33" s="73">
        <v>43916</v>
      </c>
      <c r="C33" s="75">
        <v>2865</v>
      </c>
      <c r="D33" s="75">
        <v>201</v>
      </c>
      <c r="E33" s="74">
        <v>320504</v>
      </c>
    </row>
    <row r="34" spans="2:5" x14ac:dyDescent="0.25">
      <c r="B34" s="73">
        <v>43917</v>
      </c>
      <c r="C34" s="75">
        <v>2755</v>
      </c>
      <c r="D34" s="75">
        <v>105</v>
      </c>
      <c r="E34" s="74">
        <v>323164</v>
      </c>
    </row>
    <row r="35" spans="2:5" x14ac:dyDescent="0.25">
      <c r="B35" s="73">
        <v>43918</v>
      </c>
      <c r="C35" s="75">
        <v>71</v>
      </c>
      <c r="D35" s="75">
        <v>0</v>
      </c>
      <c r="E35" s="74">
        <v>323164</v>
      </c>
    </row>
    <row r="36" spans="2:5" x14ac:dyDescent="0.25">
      <c r="B36" s="73">
        <v>43919</v>
      </c>
      <c r="C36" s="75">
        <v>47</v>
      </c>
      <c r="D36" s="75">
        <v>9</v>
      </c>
      <c r="E36" s="74">
        <v>323164</v>
      </c>
    </row>
    <row r="37" spans="2:5" x14ac:dyDescent="0.25">
      <c r="B37" s="73">
        <v>43920</v>
      </c>
      <c r="C37" s="75">
        <v>3155</v>
      </c>
      <c r="D37" s="75">
        <v>141</v>
      </c>
      <c r="E37" s="74">
        <v>322117</v>
      </c>
    </row>
    <row r="38" spans="2:5" x14ac:dyDescent="0.25">
      <c r="B38" s="73">
        <v>43921</v>
      </c>
      <c r="C38" s="75">
        <v>2803</v>
      </c>
      <c r="D38" s="75">
        <v>106</v>
      </c>
      <c r="E38" s="74">
        <v>321164</v>
      </c>
    </row>
    <row r="39" spans="2:5" x14ac:dyDescent="0.25">
      <c r="B39" s="73">
        <v>43922</v>
      </c>
      <c r="C39" s="75">
        <v>3970</v>
      </c>
      <c r="D39" s="75">
        <v>129</v>
      </c>
      <c r="E39" s="74">
        <v>324926</v>
      </c>
    </row>
    <row r="40" spans="2:5" x14ac:dyDescent="0.25">
      <c r="B40" s="73">
        <v>43923</v>
      </c>
      <c r="C40" s="75">
        <v>4063</v>
      </c>
      <c r="D40" s="75">
        <v>142</v>
      </c>
      <c r="E40" s="74">
        <v>329260</v>
      </c>
    </row>
    <row r="41" spans="2:5" x14ac:dyDescent="0.25">
      <c r="B41" s="73">
        <v>43924</v>
      </c>
      <c r="C41" s="75">
        <v>3863</v>
      </c>
      <c r="D41" s="75">
        <v>108</v>
      </c>
      <c r="E41" s="74">
        <v>333446</v>
      </c>
    </row>
    <row r="42" spans="2:5" x14ac:dyDescent="0.25">
      <c r="B42" s="73">
        <v>43925</v>
      </c>
      <c r="C42" s="75">
        <v>167</v>
      </c>
      <c r="D42" s="75">
        <v>5</v>
      </c>
      <c r="E42" s="74">
        <v>333446</v>
      </c>
    </row>
    <row r="43" spans="2:5" x14ac:dyDescent="0.25">
      <c r="B43" s="73">
        <v>43926</v>
      </c>
      <c r="C43" s="75">
        <v>131</v>
      </c>
      <c r="D43" s="75">
        <v>10</v>
      </c>
      <c r="E43" s="74">
        <v>333446</v>
      </c>
    </row>
    <row r="44" spans="2:5" x14ac:dyDescent="0.25">
      <c r="B44" s="73">
        <v>43927</v>
      </c>
      <c r="C44" s="75">
        <v>4207</v>
      </c>
      <c r="D44" s="75">
        <v>95</v>
      </c>
      <c r="E44" s="74">
        <v>339127</v>
      </c>
    </row>
    <row r="45" spans="2:5" x14ac:dyDescent="0.25">
      <c r="B45" s="73">
        <v>43928</v>
      </c>
      <c r="C45" s="75">
        <v>3716</v>
      </c>
      <c r="D45" s="75">
        <v>125</v>
      </c>
      <c r="E45" s="74">
        <v>342660</v>
      </c>
    </row>
    <row r="46" spans="2:5" x14ac:dyDescent="0.25">
      <c r="B46" s="73">
        <v>43929</v>
      </c>
      <c r="C46" s="75">
        <v>3823</v>
      </c>
      <c r="D46" s="75">
        <v>72</v>
      </c>
      <c r="E46" s="74">
        <v>346377</v>
      </c>
    </row>
    <row r="47" spans="2:5" x14ac:dyDescent="0.25">
      <c r="B47" s="73">
        <v>43930</v>
      </c>
      <c r="C47" s="75">
        <v>1893</v>
      </c>
      <c r="D47" s="75">
        <v>26</v>
      </c>
      <c r="E47" s="74">
        <v>348669</v>
      </c>
    </row>
    <row r="48" spans="2:5" x14ac:dyDescent="0.25">
      <c r="B48" s="73">
        <v>43931</v>
      </c>
      <c r="C48" s="75">
        <v>330</v>
      </c>
      <c r="D48" s="75">
        <v>2</v>
      </c>
      <c r="E48" s="74">
        <v>348669</v>
      </c>
    </row>
    <row r="49" spans="2:5" x14ac:dyDescent="0.25">
      <c r="B49" s="73">
        <v>43932</v>
      </c>
      <c r="C49" s="75">
        <v>142</v>
      </c>
      <c r="D49" s="75">
        <v>1</v>
      </c>
      <c r="E49" s="74">
        <v>348669</v>
      </c>
    </row>
    <row r="50" spans="2:5" x14ac:dyDescent="0.25">
      <c r="B50" s="73">
        <v>43933</v>
      </c>
      <c r="C50" s="75">
        <v>41</v>
      </c>
      <c r="D50" s="75">
        <v>0</v>
      </c>
      <c r="E50" s="74">
        <v>348669</v>
      </c>
    </row>
    <row r="51" spans="2:5" x14ac:dyDescent="0.25">
      <c r="B51" s="73">
        <v>43934</v>
      </c>
      <c r="C51" s="75">
        <v>1818</v>
      </c>
      <c r="D51" s="75">
        <v>98</v>
      </c>
      <c r="E51" s="74">
        <v>353119</v>
      </c>
    </row>
    <row r="52" spans="2:5" x14ac:dyDescent="0.25">
      <c r="B52" s="73">
        <v>43935</v>
      </c>
      <c r="C52" s="75">
        <v>4128</v>
      </c>
      <c r="D52" s="75">
        <v>144</v>
      </c>
      <c r="E52" s="74">
        <v>356629</v>
      </c>
    </row>
    <row r="53" spans="2:5" x14ac:dyDescent="0.25">
      <c r="B53" s="73">
        <v>43936</v>
      </c>
      <c r="C53" s="75">
        <v>3274</v>
      </c>
      <c r="D53" s="75">
        <v>153</v>
      </c>
      <c r="E53" s="74">
        <v>359316</v>
      </c>
    </row>
    <row r="54" spans="2:5" x14ac:dyDescent="0.25">
      <c r="B54" s="73">
        <v>43937</v>
      </c>
      <c r="C54" s="75">
        <v>2966</v>
      </c>
      <c r="D54" s="75">
        <v>112</v>
      </c>
      <c r="E54" s="74">
        <v>361669</v>
      </c>
    </row>
    <row r="55" spans="2:5" x14ac:dyDescent="0.25">
      <c r="B55" s="73">
        <v>43938</v>
      </c>
      <c r="C55" s="75">
        <v>3011</v>
      </c>
      <c r="D55" s="75">
        <v>120</v>
      </c>
      <c r="E55" s="74">
        <v>364339</v>
      </c>
    </row>
    <row r="56" spans="2:5" x14ac:dyDescent="0.25">
      <c r="B56" s="73">
        <v>43939</v>
      </c>
      <c r="C56" s="75">
        <v>156</v>
      </c>
      <c r="D56" s="75">
        <v>1</v>
      </c>
      <c r="E56" s="74">
        <v>364339</v>
      </c>
    </row>
    <row r="57" spans="2:5" x14ac:dyDescent="0.25">
      <c r="B57" s="73">
        <v>43940</v>
      </c>
      <c r="C57" s="75">
        <v>126</v>
      </c>
      <c r="D57" s="75">
        <v>2</v>
      </c>
      <c r="E57" s="74">
        <v>364339</v>
      </c>
    </row>
    <row r="58" spans="2:5" x14ac:dyDescent="0.25">
      <c r="B58" s="73">
        <v>43941</v>
      </c>
      <c r="C58" s="75">
        <v>3082</v>
      </c>
      <c r="D58" s="75">
        <v>200</v>
      </c>
      <c r="E58" s="74">
        <v>368305</v>
      </c>
    </row>
    <row r="59" spans="2:5" x14ac:dyDescent="0.25">
      <c r="B59" s="73">
        <v>43942</v>
      </c>
      <c r="C59" s="75">
        <v>2965</v>
      </c>
      <c r="D59" s="75">
        <v>124</v>
      </c>
      <c r="E59" s="74">
        <v>370811</v>
      </c>
    </row>
    <row r="60" spans="2:5" x14ac:dyDescent="0.25">
      <c r="B60" s="73">
        <v>43943</v>
      </c>
      <c r="C60" s="75">
        <v>2598</v>
      </c>
      <c r="D60" s="75">
        <v>224</v>
      </c>
      <c r="E60" s="74">
        <v>372934</v>
      </c>
    </row>
    <row r="61" spans="2:5" x14ac:dyDescent="0.25">
      <c r="B61" s="73">
        <v>43944</v>
      </c>
      <c r="C61" s="75">
        <v>2452</v>
      </c>
      <c r="D61" s="75">
        <v>200</v>
      </c>
      <c r="E61" s="74">
        <v>374802</v>
      </c>
    </row>
    <row r="62" spans="2:5" x14ac:dyDescent="0.25">
      <c r="B62" s="73">
        <v>43945</v>
      </c>
      <c r="C62" s="75">
        <v>2093</v>
      </c>
      <c r="D62" s="75">
        <v>192</v>
      </c>
      <c r="E62" s="74">
        <v>377484</v>
      </c>
    </row>
    <row r="63" spans="2:5" x14ac:dyDescent="0.25">
      <c r="B63" s="73">
        <v>43946</v>
      </c>
      <c r="C63" s="75">
        <v>69</v>
      </c>
      <c r="D63" s="75">
        <v>0</v>
      </c>
      <c r="E63" s="74">
        <v>377484</v>
      </c>
    </row>
    <row r="64" spans="2:5" x14ac:dyDescent="0.25">
      <c r="B64" s="73">
        <v>43947</v>
      </c>
      <c r="C64" s="75">
        <v>82</v>
      </c>
      <c r="D64" s="75">
        <v>0</v>
      </c>
      <c r="E64" s="74">
        <v>377484</v>
      </c>
    </row>
    <row r="65" spans="2:5" x14ac:dyDescent="0.25">
      <c r="B65" s="73">
        <v>43948</v>
      </c>
      <c r="C65" s="75">
        <v>2370</v>
      </c>
      <c r="D65" s="75">
        <v>230</v>
      </c>
      <c r="E65" s="74">
        <v>379171</v>
      </c>
    </row>
    <row r="66" spans="2:5" x14ac:dyDescent="0.25">
      <c r="B66" s="73">
        <v>43949</v>
      </c>
      <c r="C66" s="75">
        <v>2133</v>
      </c>
      <c r="D66" s="75">
        <v>123</v>
      </c>
      <c r="E66" s="74">
        <v>380832</v>
      </c>
    </row>
    <row r="67" spans="2:5" x14ac:dyDescent="0.25">
      <c r="B67" s="73">
        <v>43950</v>
      </c>
      <c r="C67" s="75">
        <v>2052</v>
      </c>
      <c r="D67" s="75">
        <v>228</v>
      </c>
      <c r="E67" s="74">
        <v>372875</v>
      </c>
    </row>
    <row r="68" spans="2:5" x14ac:dyDescent="0.25">
      <c r="B68" s="73">
        <v>43951</v>
      </c>
      <c r="C68" s="75">
        <v>1922</v>
      </c>
      <c r="D68" s="75">
        <v>174</v>
      </c>
      <c r="E68" s="74">
        <v>368925</v>
      </c>
    </row>
    <row r="69" spans="2:5" s="28" customFormat="1" x14ac:dyDescent="0.25">
      <c r="B69" s="73">
        <v>43952</v>
      </c>
      <c r="C69" s="75">
        <v>123</v>
      </c>
      <c r="D69" s="75">
        <v>5</v>
      </c>
      <c r="E69" s="74">
        <v>368925</v>
      </c>
    </row>
    <row r="70" spans="2:5" s="28" customFormat="1" x14ac:dyDescent="0.25">
      <c r="B70" s="73">
        <v>43953</v>
      </c>
      <c r="C70" s="75">
        <v>105</v>
      </c>
      <c r="D70" s="75">
        <v>0</v>
      </c>
      <c r="E70" s="74">
        <v>368925</v>
      </c>
    </row>
    <row r="71" spans="2:5" s="28" customFormat="1" x14ac:dyDescent="0.25">
      <c r="B71" s="73">
        <v>43954</v>
      </c>
      <c r="C71" s="75">
        <v>77</v>
      </c>
      <c r="D71" s="75">
        <v>0</v>
      </c>
      <c r="E71" s="74">
        <v>371067</v>
      </c>
    </row>
    <row r="72" spans="2:5" s="28" customFormat="1" x14ac:dyDescent="0.25">
      <c r="B72" s="73">
        <v>43955</v>
      </c>
      <c r="C72" s="75">
        <v>3065</v>
      </c>
      <c r="D72" s="75">
        <v>218</v>
      </c>
      <c r="E72" s="74">
        <v>373228</v>
      </c>
    </row>
    <row r="73" spans="2:5" s="28" customFormat="1" x14ac:dyDescent="0.25">
      <c r="B73" s="73">
        <v>43956</v>
      </c>
      <c r="C73" s="75">
        <v>2846</v>
      </c>
      <c r="D73" s="75">
        <v>191</v>
      </c>
      <c r="E73" s="74">
        <v>375284</v>
      </c>
    </row>
    <row r="74" spans="2:5" s="28" customFormat="1" x14ac:dyDescent="0.25">
      <c r="B74" s="73">
        <v>43957</v>
      </c>
      <c r="C74" s="75">
        <v>2630</v>
      </c>
      <c r="D74" s="75">
        <v>262</v>
      </c>
      <c r="E74" s="74">
        <v>377123</v>
      </c>
    </row>
    <row r="75" spans="2:5" s="28" customFormat="1" x14ac:dyDescent="0.25">
      <c r="B75" s="73">
        <v>43958</v>
      </c>
      <c r="C75" s="75">
        <v>2441</v>
      </c>
      <c r="D75" s="75">
        <v>252</v>
      </c>
      <c r="E75" s="74">
        <v>378721</v>
      </c>
    </row>
    <row r="76" spans="2:5" x14ac:dyDescent="0.25">
      <c r="B76" s="73">
        <v>43959</v>
      </c>
      <c r="C76" s="75">
        <v>2401</v>
      </c>
      <c r="D76" s="75">
        <v>257</v>
      </c>
      <c r="E76" s="74">
        <v>381328</v>
      </c>
    </row>
    <row r="77" spans="2:5" s="28" customFormat="1" x14ac:dyDescent="0.25">
      <c r="B77" s="73">
        <v>43960</v>
      </c>
      <c r="C77" s="75">
        <v>123</v>
      </c>
      <c r="D77" s="75">
        <v>19</v>
      </c>
      <c r="E77" s="74">
        <v>381328</v>
      </c>
    </row>
    <row r="78" spans="2:5" s="28" customFormat="1" x14ac:dyDescent="0.25">
      <c r="B78" s="73">
        <v>43961</v>
      </c>
      <c r="C78" s="75">
        <v>115</v>
      </c>
      <c r="D78" s="75">
        <v>4</v>
      </c>
      <c r="E78" s="74">
        <v>381328</v>
      </c>
    </row>
    <row r="79" spans="2:5" s="28" customFormat="1" x14ac:dyDescent="0.25">
      <c r="B79" s="73">
        <v>43962</v>
      </c>
      <c r="C79" s="75">
        <v>2696</v>
      </c>
      <c r="D79" s="75">
        <v>327</v>
      </c>
      <c r="E79" s="74">
        <v>382881</v>
      </c>
    </row>
    <row r="80" spans="2:5" s="28" customFormat="1" x14ac:dyDescent="0.25">
      <c r="B80" s="73">
        <v>43963</v>
      </c>
      <c r="C80" s="75">
        <v>2548</v>
      </c>
      <c r="D80" s="75">
        <v>252</v>
      </c>
      <c r="E80" s="74">
        <v>384548</v>
      </c>
    </row>
    <row r="81" spans="1:5" s="28" customFormat="1" x14ac:dyDescent="0.25">
      <c r="B81" s="73">
        <v>43964</v>
      </c>
      <c r="C81" s="75">
        <v>2279</v>
      </c>
      <c r="D81" s="75">
        <v>289</v>
      </c>
      <c r="E81" s="74">
        <v>385910</v>
      </c>
    </row>
    <row r="82" spans="1:5" s="28" customFormat="1" x14ac:dyDescent="0.25"/>
    <row r="83" spans="1:5" s="76" customFormat="1" x14ac:dyDescent="0.25">
      <c r="A83" s="28" t="s">
        <v>142</v>
      </c>
      <c r="B83" s="28"/>
      <c r="C83" s="28"/>
      <c r="D83" s="28"/>
      <c r="E83" s="28"/>
    </row>
    <row r="84" spans="1:5" s="76" customFormat="1" x14ac:dyDescent="0.25">
      <c r="A84" s="77" t="s">
        <v>139</v>
      </c>
      <c r="B84" s="77"/>
      <c r="C84" s="77"/>
      <c r="D84" s="77"/>
      <c r="E84" s="77"/>
    </row>
    <row r="85" spans="1:5" s="76" customFormat="1" ht="24" customHeight="1" x14ac:dyDescent="0.25">
      <c r="A85" s="126" t="s">
        <v>140</v>
      </c>
      <c r="B85" s="126"/>
      <c r="C85" s="126"/>
      <c r="D85" s="126"/>
      <c r="E85" s="126"/>
    </row>
    <row r="86" spans="1:5" s="76" customFormat="1" ht="24" customHeight="1" x14ac:dyDescent="0.25">
      <c r="A86" s="126"/>
      <c r="B86" s="126"/>
      <c r="C86" s="126"/>
      <c r="D86" s="126"/>
      <c r="E86" s="126"/>
    </row>
    <row r="87" spans="1:5" s="76" customFormat="1" ht="24" customHeight="1" x14ac:dyDescent="0.25">
      <c r="A87" s="127" t="s">
        <v>141</v>
      </c>
      <c r="B87" s="127"/>
      <c r="C87" s="127"/>
      <c r="D87" s="127"/>
      <c r="E87" s="127"/>
    </row>
    <row r="88" spans="1:5" s="76" customFormat="1" ht="24" customHeight="1" x14ac:dyDescent="0.25">
      <c r="A88" s="127"/>
      <c r="B88" s="127"/>
      <c r="C88" s="127"/>
      <c r="D88" s="127"/>
      <c r="E88" s="127"/>
    </row>
  </sheetData>
  <mergeCells count="2">
    <mergeCell ref="A85:E86"/>
    <mergeCell ref="A87:E8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132</v>
      </c>
    </row>
    <row r="2" spans="1:3" x14ac:dyDescent="0.25">
      <c r="A2" s="3"/>
    </row>
    <row r="3" spans="1:3" x14ac:dyDescent="0.25">
      <c r="A3" s="34" t="s">
        <v>240</v>
      </c>
    </row>
    <row r="4" spans="1:3" x14ac:dyDescent="0.25">
      <c r="A4" s="34"/>
    </row>
    <row r="5" spans="1:3" x14ac:dyDescent="0.25">
      <c r="A5" s="1" t="s">
        <v>241</v>
      </c>
    </row>
    <row r="7" spans="1:3" x14ac:dyDescent="0.25">
      <c r="B7" s="128" t="s">
        <v>49</v>
      </c>
      <c r="C7" s="128"/>
    </row>
    <row r="8" spans="1:3" x14ac:dyDescent="0.25">
      <c r="B8" s="129">
        <v>2020</v>
      </c>
      <c r="C8" s="130"/>
    </row>
    <row r="9" spans="1:3" x14ac:dyDescent="0.25">
      <c r="B9" s="37" t="s">
        <v>50</v>
      </c>
      <c r="C9" s="37" t="s">
        <v>51</v>
      </c>
    </row>
    <row r="10" spans="1:3" x14ac:dyDescent="0.25">
      <c r="A10" s="11">
        <v>43891</v>
      </c>
      <c r="B10" s="16">
        <v>257</v>
      </c>
      <c r="C10" s="12">
        <f>+B10</f>
        <v>257</v>
      </c>
    </row>
    <row r="11" spans="1:3" x14ac:dyDescent="0.25">
      <c r="A11" s="11">
        <v>43892</v>
      </c>
      <c r="B11" s="16">
        <v>2569</v>
      </c>
      <c r="C11" s="12">
        <f t="shared" ref="C11:C75" si="0">+C10+B11</f>
        <v>2826</v>
      </c>
    </row>
    <row r="12" spans="1:3" x14ac:dyDescent="0.25">
      <c r="A12" s="11">
        <v>43893</v>
      </c>
      <c r="B12" s="16">
        <v>1421</v>
      </c>
      <c r="C12" s="12">
        <f t="shared" si="0"/>
        <v>4247</v>
      </c>
    </row>
    <row r="13" spans="1:3" x14ac:dyDescent="0.25">
      <c r="A13" s="11">
        <v>43894</v>
      </c>
      <c r="B13" s="16">
        <v>1135</v>
      </c>
      <c r="C13" s="12">
        <f t="shared" si="0"/>
        <v>5382</v>
      </c>
    </row>
    <row r="14" spans="1:3" x14ac:dyDescent="0.25">
      <c r="A14" s="11">
        <v>43895</v>
      </c>
      <c r="B14" s="16">
        <v>1183</v>
      </c>
      <c r="C14" s="12">
        <f t="shared" si="0"/>
        <v>6565</v>
      </c>
    </row>
    <row r="15" spans="1:3" x14ac:dyDescent="0.25">
      <c r="A15" s="11">
        <v>43896</v>
      </c>
      <c r="B15" s="16">
        <v>1161</v>
      </c>
      <c r="C15" s="12">
        <f t="shared" si="0"/>
        <v>7726</v>
      </c>
    </row>
    <row r="16" spans="1:3" x14ac:dyDescent="0.25">
      <c r="A16" s="11">
        <v>43897</v>
      </c>
      <c r="B16" s="16">
        <v>121</v>
      </c>
      <c r="C16" s="12">
        <f t="shared" si="0"/>
        <v>7847</v>
      </c>
    </row>
    <row r="17" spans="1:3" x14ac:dyDescent="0.25">
      <c r="A17" s="11">
        <v>43898</v>
      </c>
      <c r="B17" s="16">
        <v>92</v>
      </c>
      <c r="C17" s="12">
        <f t="shared" si="0"/>
        <v>7939</v>
      </c>
    </row>
    <row r="18" spans="1:3" x14ac:dyDescent="0.25">
      <c r="A18" s="11">
        <v>43899</v>
      </c>
      <c r="B18" s="16">
        <v>1362</v>
      </c>
      <c r="C18" s="12">
        <f t="shared" si="0"/>
        <v>9301</v>
      </c>
    </row>
    <row r="19" spans="1:3" x14ac:dyDescent="0.25">
      <c r="A19" s="11">
        <v>43900</v>
      </c>
      <c r="B19" s="16">
        <v>1054</v>
      </c>
      <c r="C19" s="12">
        <f t="shared" si="0"/>
        <v>10355</v>
      </c>
    </row>
    <row r="20" spans="1:3" x14ac:dyDescent="0.25">
      <c r="A20" s="11">
        <v>43901</v>
      </c>
      <c r="B20" s="16">
        <v>951</v>
      </c>
      <c r="C20" s="12">
        <f t="shared" si="0"/>
        <v>11306</v>
      </c>
    </row>
    <row r="21" spans="1:3" x14ac:dyDescent="0.25">
      <c r="A21" s="11">
        <v>43902</v>
      </c>
      <c r="B21" s="16">
        <v>914</v>
      </c>
      <c r="C21" s="12">
        <f t="shared" si="0"/>
        <v>12220</v>
      </c>
    </row>
    <row r="22" spans="1:3" x14ac:dyDescent="0.25">
      <c r="A22" s="11">
        <v>43903</v>
      </c>
      <c r="B22" s="16">
        <v>1009</v>
      </c>
      <c r="C22" s="12">
        <f t="shared" si="0"/>
        <v>13229</v>
      </c>
    </row>
    <row r="23" spans="1:3" x14ac:dyDescent="0.25">
      <c r="A23" s="11">
        <v>43904</v>
      </c>
      <c r="B23" s="16">
        <v>133</v>
      </c>
      <c r="C23" s="12">
        <f t="shared" si="0"/>
        <v>13362</v>
      </c>
    </row>
    <row r="24" spans="1:3" x14ac:dyDescent="0.25">
      <c r="A24" s="11">
        <v>43905</v>
      </c>
      <c r="B24" s="16">
        <v>78</v>
      </c>
      <c r="C24" s="12">
        <f t="shared" si="0"/>
        <v>13440</v>
      </c>
    </row>
    <row r="25" spans="1:3" x14ac:dyDescent="0.25">
      <c r="A25" s="11">
        <v>43906</v>
      </c>
      <c r="B25" s="16">
        <v>1710</v>
      </c>
      <c r="C25" s="12">
        <f t="shared" si="0"/>
        <v>15150</v>
      </c>
    </row>
    <row r="26" spans="1:3" x14ac:dyDescent="0.25">
      <c r="A26" s="11">
        <v>43907</v>
      </c>
      <c r="B26" s="16">
        <v>1878</v>
      </c>
      <c r="C26" s="12">
        <f t="shared" si="0"/>
        <v>17028</v>
      </c>
    </row>
    <row r="27" spans="1:3" x14ac:dyDescent="0.25">
      <c r="A27" s="11">
        <v>43908</v>
      </c>
      <c r="B27" s="16">
        <v>2344</v>
      </c>
      <c r="C27" s="12">
        <f t="shared" si="0"/>
        <v>19372</v>
      </c>
    </row>
    <row r="28" spans="1:3" x14ac:dyDescent="0.25">
      <c r="A28" s="11">
        <v>43909</v>
      </c>
      <c r="B28" s="16">
        <v>2518</v>
      </c>
      <c r="C28" s="12">
        <f t="shared" si="0"/>
        <v>21890</v>
      </c>
    </row>
    <row r="29" spans="1:3" x14ac:dyDescent="0.25">
      <c r="A29" s="11">
        <v>43910</v>
      </c>
      <c r="B29" s="16">
        <v>2539</v>
      </c>
      <c r="C29" s="12">
        <f t="shared" si="0"/>
        <v>24429</v>
      </c>
    </row>
    <row r="30" spans="1:3" x14ac:dyDescent="0.25">
      <c r="A30" s="11">
        <v>43911</v>
      </c>
      <c r="B30" s="16">
        <v>289</v>
      </c>
      <c r="C30" s="12">
        <f t="shared" si="0"/>
        <v>24718</v>
      </c>
    </row>
    <row r="31" spans="1:3" x14ac:dyDescent="0.25">
      <c r="A31" s="11">
        <v>43912</v>
      </c>
      <c r="B31" s="16">
        <v>141</v>
      </c>
      <c r="C31" s="12">
        <f t="shared" si="0"/>
        <v>24859</v>
      </c>
    </row>
    <row r="32" spans="1:3" x14ac:dyDescent="0.25">
      <c r="A32" s="11">
        <v>43913</v>
      </c>
      <c r="B32" s="16">
        <v>3232</v>
      </c>
      <c r="C32" s="12">
        <f t="shared" si="0"/>
        <v>28091</v>
      </c>
    </row>
    <row r="33" spans="1:3" x14ac:dyDescent="0.25">
      <c r="A33" s="11">
        <v>43914</v>
      </c>
      <c r="B33" s="16">
        <v>2877</v>
      </c>
      <c r="C33" s="12">
        <f t="shared" si="0"/>
        <v>30968</v>
      </c>
    </row>
    <row r="34" spans="1:3" x14ac:dyDescent="0.25">
      <c r="A34" s="11">
        <v>43915</v>
      </c>
      <c r="B34" s="16">
        <v>2987</v>
      </c>
      <c r="C34" s="12">
        <f t="shared" si="0"/>
        <v>33955</v>
      </c>
    </row>
    <row r="35" spans="1:3" x14ac:dyDescent="0.25">
      <c r="A35" s="11">
        <v>43916</v>
      </c>
      <c r="B35" s="16">
        <v>2682</v>
      </c>
      <c r="C35" s="12">
        <f t="shared" si="0"/>
        <v>36637</v>
      </c>
    </row>
    <row r="36" spans="1:3" x14ac:dyDescent="0.25">
      <c r="A36" s="11">
        <v>43917</v>
      </c>
      <c r="B36" s="16">
        <v>2726</v>
      </c>
      <c r="C36" s="12">
        <f t="shared" si="0"/>
        <v>39363</v>
      </c>
    </row>
    <row r="37" spans="1:3" x14ac:dyDescent="0.25">
      <c r="A37" s="11">
        <v>43918</v>
      </c>
      <c r="B37" s="16">
        <v>305</v>
      </c>
      <c r="C37" s="12">
        <f t="shared" si="0"/>
        <v>39668</v>
      </c>
    </row>
    <row r="38" spans="1:3" x14ac:dyDescent="0.25">
      <c r="A38" s="11">
        <v>43919</v>
      </c>
      <c r="B38" s="6">
        <v>132</v>
      </c>
      <c r="C38" s="12">
        <f t="shared" si="0"/>
        <v>39800</v>
      </c>
    </row>
    <row r="39" spans="1:3" x14ac:dyDescent="0.25">
      <c r="A39" s="11">
        <v>43920</v>
      </c>
      <c r="B39" s="16">
        <v>2701</v>
      </c>
      <c r="C39" s="12">
        <f t="shared" si="0"/>
        <v>42501</v>
      </c>
    </row>
    <row r="40" spans="1:3" x14ac:dyDescent="0.25">
      <c r="A40" s="11">
        <v>43921</v>
      </c>
      <c r="B40" s="16">
        <v>1835</v>
      </c>
      <c r="C40" s="12">
        <f t="shared" si="0"/>
        <v>44336</v>
      </c>
    </row>
    <row r="41" spans="1:3" x14ac:dyDescent="0.25">
      <c r="A41" s="11">
        <v>43922</v>
      </c>
      <c r="B41" s="16">
        <v>6439</v>
      </c>
      <c r="C41" s="12">
        <f t="shared" si="0"/>
        <v>50775</v>
      </c>
    </row>
    <row r="42" spans="1:3" x14ac:dyDescent="0.25">
      <c r="A42" s="11">
        <v>43923</v>
      </c>
      <c r="B42" s="16">
        <v>4017</v>
      </c>
      <c r="C42" s="12">
        <f t="shared" si="0"/>
        <v>54792</v>
      </c>
    </row>
    <row r="43" spans="1:3" x14ac:dyDescent="0.25">
      <c r="A43" s="11">
        <v>43924</v>
      </c>
      <c r="B43" s="16">
        <v>3528</v>
      </c>
      <c r="C43" s="12">
        <f t="shared" si="0"/>
        <v>58320</v>
      </c>
    </row>
    <row r="44" spans="1:3" x14ac:dyDescent="0.25">
      <c r="A44" s="11">
        <v>43925</v>
      </c>
      <c r="B44" s="16">
        <v>453</v>
      </c>
      <c r="C44" s="12">
        <f t="shared" si="0"/>
        <v>58773</v>
      </c>
    </row>
    <row r="45" spans="1:3" x14ac:dyDescent="0.25">
      <c r="A45" s="11">
        <v>43926</v>
      </c>
      <c r="B45" s="16">
        <v>224</v>
      </c>
      <c r="C45" s="12">
        <f t="shared" si="0"/>
        <v>58997</v>
      </c>
    </row>
    <row r="46" spans="1:3" x14ac:dyDescent="0.25">
      <c r="A46" s="11">
        <v>43927</v>
      </c>
      <c r="B46" s="16">
        <v>4003</v>
      </c>
      <c r="C46" s="12">
        <f t="shared" si="0"/>
        <v>63000</v>
      </c>
    </row>
    <row r="47" spans="1:3" x14ac:dyDescent="0.25">
      <c r="A47" s="11">
        <v>43928</v>
      </c>
      <c r="B47" s="16">
        <v>3291</v>
      </c>
      <c r="C47" s="12">
        <f t="shared" si="0"/>
        <v>66291</v>
      </c>
    </row>
    <row r="48" spans="1:3" x14ac:dyDescent="0.25">
      <c r="A48" s="11">
        <v>43929</v>
      </c>
      <c r="B48" s="16">
        <v>3181</v>
      </c>
      <c r="C48" s="12">
        <f t="shared" si="0"/>
        <v>69472</v>
      </c>
    </row>
    <row r="49" spans="1:3" x14ac:dyDescent="0.25">
      <c r="A49" s="11">
        <v>43930</v>
      </c>
      <c r="B49" s="16">
        <v>2122</v>
      </c>
      <c r="C49" s="12">
        <f t="shared" si="0"/>
        <v>71594</v>
      </c>
    </row>
    <row r="50" spans="1:3" x14ac:dyDescent="0.25">
      <c r="A50" s="11">
        <v>43931</v>
      </c>
      <c r="B50" s="16">
        <v>506</v>
      </c>
      <c r="C50" s="12">
        <f t="shared" si="0"/>
        <v>72100</v>
      </c>
    </row>
    <row r="51" spans="1:3" x14ac:dyDescent="0.25">
      <c r="A51" s="11">
        <v>43932</v>
      </c>
      <c r="B51" s="16">
        <v>205</v>
      </c>
      <c r="C51" s="12">
        <f t="shared" si="0"/>
        <v>72305</v>
      </c>
    </row>
    <row r="52" spans="1:3" x14ac:dyDescent="0.25">
      <c r="A52" s="11">
        <v>43933</v>
      </c>
      <c r="B52" s="16">
        <v>127</v>
      </c>
      <c r="C52" s="12">
        <f t="shared" si="0"/>
        <v>72432</v>
      </c>
    </row>
    <row r="53" spans="1:3" x14ac:dyDescent="0.25">
      <c r="A53" s="11">
        <v>43934</v>
      </c>
      <c r="B53" s="16">
        <v>1912</v>
      </c>
      <c r="C53" s="12">
        <f t="shared" si="0"/>
        <v>74344</v>
      </c>
    </row>
    <row r="54" spans="1:3" x14ac:dyDescent="0.25">
      <c r="A54" s="11">
        <v>43935</v>
      </c>
      <c r="B54" s="16">
        <v>2880</v>
      </c>
      <c r="C54" s="12">
        <f t="shared" si="0"/>
        <v>77224</v>
      </c>
    </row>
    <row r="55" spans="1:3" x14ac:dyDescent="0.25">
      <c r="A55" s="11">
        <v>43936</v>
      </c>
      <c r="B55" s="16">
        <v>2547</v>
      </c>
      <c r="C55" s="12">
        <f t="shared" si="0"/>
        <v>79771</v>
      </c>
    </row>
    <row r="56" spans="1:3" x14ac:dyDescent="0.25">
      <c r="A56" s="11">
        <v>43937</v>
      </c>
      <c r="B56" s="16">
        <v>2588</v>
      </c>
      <c r="C56" s="12">
        <f t="shared" si="0"/>
        <v>82359</v>
      </c>
    </row>
    <row r="57" spans="1:3" x14ac:dyDescent="0.25">
      <c r="A57" s="11">
        <v>43938</v>
      </c>
      <c r="B57" s="16">
        <v>2301</v>
      </c>
      <c r="C57" s="12">
        <f t="shared" si="0"/>
        <v>84660</v>
      </c>
    </row>
    <row r="58" spans="1:3" x14ac:dyDescent="0.25">
      <c r="A58" s="11">
        <v>43939</v>
      </c>
      <c r="B58" s="49">
        <v>337</v>
      </c>
      <c r="C58" s="12">
        <f t="shared" si="0"/>
        <v>84997</v>
      </c>
    </row>
    <row r="59" spans="1:3" x14ac:dyDescent="0.25">
      <c r="A59" s="11">
        <v>43940</v>
      </c>
      <c r="B59" s="49">
        <v>183</v>
      </c>
      <c r="C59" s="12">
        <f t="shared" si="0"/>
        <v>85180</v>
      </c>
    </row>
    <row r="60" spans="1:3" x14ac:dyDescent="0.25">
      <c r="A60" s="11">
        <v>43941</v>
      </c>
      <c r="B60" s="6">
        <v>2553</v>
      </c>
      <c r="C60" s="12">
        <f t="shared" si="0"/>
        <v>87733</v>
      </c>
    </row>
    <row r="61" spans="1:3" x14ac:dyDescent="0.25">
      <c r="A61" s="11">
        <v>43942</v>
      </c>
      <c r="B61" s="6">
        <v>2015</v>
      </c>
      <c r="C61" s="12">
        <f t="shared" si="0"/>
        <v>89748</v>
      </c>
    </row>
    <row r="62" spans="1:3" x14ac:dyDescent="0.25">
      <c r="A62" s="11">
        <v>43943</v>
      </c>
      <c r="B62" s="6">
        <v>1880</v>
      </c>
      <c r="C62" s="12">
        <f t="shared" si="0"/>
        <v>91628</v>
      </c>
    </row>
    <row r="63" spans="1:3" x14ac:dyDescent="0.25">
      <c r="A63" s="11">
        <v>43944</v>
      </c>
      <c r="B63" s="6">
        <v>1590</v>
      </c>
      <c r="C63" s="12">
        <f t="shared" si="0"/>
        <v>93218</v>
      </c>
    </row>
    <row r="64" spans="1:3" x14ac:dyDescent="0.25">
      <c r="A64" s="11">
        <v>43945</v>
      </c>
      <c r="B64" s="6">
        <v>1323</v>
      </c>
      <c r="C64" s="12">
        <f t="shared" si="0"/>
        <v>94541</v>
      </c>
    </row>
    <row r="65" spans="1:3" x14ac:dyDescent="0.25">
      <c r="A65" s="11">
        <v>43946</v>
      </c>
      <c r="B65" s="6">
        <v>244</v>
      </c>
      <c r="C65" s="12">
        <f t="shared" si="0"/>
        <v>94785</v>
      </c>
    </row>
    <row r="66" spans="1:3" x14ac:dyDescent="0.25">
      <c r="A66" s="11">
        <v>43947</v>
      </c>
      <c r="B66" s="6">
        <v>154</v>
      </c>
      <c r="C66" s="12">
        <f t="shared" si="0"/>
        <v>94939</v>
      </c>
    </row>
    <row r="67" spans="1:3" x14ac:dyDescent="0.25">
      <c r="A67" s="11">
        <v>43948</v>
      </c>
      <c r="B67" s="6">
        <v>1893</v>
      </c>
      <c r="C67" s="12">
        <f t="shared" si="0"/>
        <v>96832</v>
      </c>
    </row>
    <row r="68" spans="1:3" x14ac:dyDescent="0.25">
      <c r="A68" s="11">
        <v>43949</v>
      </c>
      <c r="B68" s="6">
        <v>1318</v>
      </c>
      <c r="C68" s="12">
        <f t="shared" si="0"/>
        <v>98150</v>
      </c>
    </row>
    <row r="69" spans="1:3" x14ac:dyDescent="0.25">
      <c r="A69" s="11">
        <v>43950</v>
      </c>
      <c r="B69" s="6">
        <v>1249</v>
      </c>
      <c r="C69" s="12">
        <f t="shared" si="0"/>
        <v>99399</v>
      </c>
    </row>
    <row r="70" spans="1:3" x14ac:dyDescent="0.25">
      <c r="A70" s="11">
        <v>43951</v>
      </c>
      <c r="B70" s="6">
        <v>901</v>
      </c>
      <c r="C70" s="12">
        <f t="shared" si="0"/>
        <v>100300</v>
      </c>
    </row>
    <row r="71" spans="1:3" x14ac:dyDescent="0.25">
      <c r="A71" s="11">
        <v>43952</v>
      </c>
      <c r="B71" s="6">
        <v>860</v>
      </c>
      <c r="C71" s="12">
        <f t="shared" si="0"/>
        <v>101160</v>
      </c>
    </row>
    <row r="72" spans="1:3" x14ac:dyDescent="0.25">
      <c r="A72" s="11">
        <v>43953</v>
      </c>
      <c r="B72" s="6">
        <v>243</v>
      </c>
      <c r="C72" s="12">
        <f t="shared" si="0"/>
        <v>101403</v>
      </c>
    </row>
    <row r="73" spans="1:3" x14ac:dyDescent="0.25">
      <c r="A73" s="11">
        <v>43954</v>
      </c>
      <c r="B73" s="6">
        <v>150</v>
      </c>
      <c r="C73" s="12">
        <f t="shared" si="0"/>
        <v>101553</v>
      </c>
    </row>
    <row r="74" spans="1:3" x14ac:dyDescent="0.25">
      <c r="A74" s="11">
        <v>43955</v>
      </c>
      <c r="B74" s="6">
        <v>3344</v>
      </c>
      <c r="C74" s="12">
        <f t="shared" si="0"/>
        <v>104897</v>
      </c>
    </row>
    <row r="75" spans="1:3" x14ac:dyDescent="0.25">
      <c r="A75" s="11">
        <v>43956</v>
      </c>
      <c r="B75" s="6">
        <v>2024</v>
      </c>
      <c r="C75" s="12">
        <f t="shared" si="0"/>
        <v>106921</v>
      </c>
    </row>
    <row r="76" spans="1:3" x14ac:dyDescent="0.25">
      <c r="A76" s="11">
        <v>43957</v>
      </c>
      <c r="B76" s="6">
        <v>1795</v>
      </c>
      <c r="C76" s="12">
        <f t="shared" ref="C76:C84" si="1">+C75+B76</f>
        <v>108716</v>
      </c>
    </row>
    <row r="77" spans="1:3" x14ac:dyDescent="0.25">
      <c r="A77" s="11">
        <v>43958</v>
      </c>
      <c r="B77" s="6">
        <v>1673</v>
      </c>
      <c r="C77" s="12">
        <f t="shared" si="1"/>
        <v>110389</v>
      </c>
    </row>
    <row r="78" spans="1:3" x14ac:dyDescent="0.25">
      <c r="A78" s="11">
        <v>43959</v>
      </c>
      <c r="B78" s="6">
        <v>1367</v>
      </c>
      <c r="C78" s="12">
        <f t="shared" si="1"/>
        <v>111756</v>
      </c>
    </row>
    <row r="79" spans="1:3" x14ac:dyDescent="0.25">
      <c r="A79" s="11">
        <v>43960</v>
      </c>
      <c r="B79" s="6">
        <v>132</v>
      </c>
      <c r="C79" s="12">
        <f t="shared" si="1"/>
        <v>111888</v>
      </c>
    </row>
    <row r="80" spans="1:3" x14ac:dyDescent="0.25">
      <c r="A80" s="11">
        <v>43961</v>
      </c>
      <c r="B80" s="6">
        <v>84</v>
      </c>
      <c r="C80" s="12">
        <f t="shared" si="1"/>
        <v>111972</v>
      </c>
    </row>
    <row r="81" spans="1:3" x14ac:dyDescent="0.25">
      <c r="A81" s="11">
        <v>43962</v>
      </c>
      <c r="B81" s="6">
        <v>1477</v>
      </c>
      <c r="C81" s="12">
        <f t="shared" si="1"/>
        <v>113449</v>
      </c>
    </row>
    <row r="82" spans="1:3" x14ac:dyDescent="0.25">
      <c r="A82" s="11">
        <v>43963</v>
      </c>
      <c r="B82" s="6">
        <v>1049</v>
      </c>
      <c r="C82" s="12">
        <f t="shared" si="1"/>
        <v>114498</v>
      </c>
    </row>
    <row r="83" spans="1:3" x14ac:dyDescent="0.25">
      <c r="A83" s="11">
        <v>43964</v>
      </c>
      <c r="B83" s="6">
        <v>586</v>
      </c>
      <c r="C83" s="12">
        <f t="shared" si="1"/>
        <v>115084</v>
      </c>
    </row>
    <row r="84" spans="1:3" x14ac:dyDescent="0.25">
      <c r="A84" s="11">
        <v>43965</v>
      </c>
      <c r="B84" s="6">
        <v>9</v>
      </c>
      <c r="C84" s="27">
        <f t="shared" si="1"/>
        <v>115093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54</v>
      </c>
    </row>
    <row r="2" spans="1:4" x14ac:dyDescent="0.25">
      <c r="A2" s="28"/>
    </row>
    <row r="3" spans="1:4" x14ac:dyDescent="0.25">
      <c r="A3" s="3" t="s">
        <v>39</v>
      </c>
    </row>
    <row r="4" spans="1:4" x14ac:dyDescent="0.25">
      <c r="A4" s="3"/>
    </row>
    <row r="5" spans="1:4" x14ac:dyDescent="0.25">
      <c r="A5" s="3" t="s">
        <v>233</v>
      </c>
    </row>
    <row r="6" spans="1:4" x14ac:dyDescent="0.25">
      <c r="A6" s="28"/>
    </row>
    <row r="7" spans="1:4" x14ac:dyDescent="0.25">
      <c r="A7" s="1" t="s">
        <v>241</v>
      </c>
    </row>
    <row r="8" spans="1:4" x14ac:dyDescent="0.25">
      <c r="A8" s="28"/>
    </row>
    <row r="9" spans="1:4" x14ac:dyDescent="0.25">
      <c r="A9" s="28"/>
      <c r="B9" s="88" t="s">
        <v>2</v>
      </c>
      <c r="C9" s="88" t="s">
        <v>159</v>
      </c>
      <c r="D9" s="88" t="s">
        <v>160</v>
      </c>
    </row>
    <row r="10" spans="1:4" x14ac:dyDescent="0.25">
      <c r="A10" s="28"/>
      <c r="B10" s="87" t="s">
        <v>55</v>
      </c>
      <c r="C10" s="24" t="s">
        <v>55</v>
      </c>
      <c r="D10" s="24" t="s">
        <v>55</v>
      </c>
    </row>
    <row r="11" spans="1:4" x14ac:dyDescent="0.25">
      <c r="A11" s="14">
        <v>202003</v>
      </c>
      <c r="B11" s="54">
        <v>5495</v>
      </c>
      <c r="C11" s="54">
        <v>3321</v>
      </c>
      <c r="D11" s="54">
        <v>2174</v>
      </c>
    </row>
    <row r="12" spans="1:4" x14ac:dyDescent="0.25">
      <c r="A12" s="14">
        <v>202004</v>
      </c>
      <c r="B12" s="54">
        <v>12498</v>
      </c>
      <c r="C12" s="54">
        <v>7515</v>
      </c>
      <c r="D12" s="54">
        <v>4983</v>
      </c>
    </row>
    <row r="13" spans="1:4" x14ac:dyDescent="0.25">
      <c r="A13" s="28"/>
    </row>
    <row r="14" spans="1:4" x14ac:dyDescent="0.25">
      <c r="A14" s="55" t="s">
        <v>108</v>
      </c>
      <c r="B14" s="56">
        <v>12512</v>
      </c>
      <c r="C14" s="56">
        <v>7525</v>
      </c>
      <c r="D14" s="56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2020-05-13T12:23:44Z</cp:lastPrinted>
  <dcterms:created xsi:type="dcterms:W3CDTF">2020-03-10T11:53:20Z</dcterms:created>
  <dcterms:modified xsi:type="dcterms:W3CDTF">2020-05-14T13:46:05Z</dcterms:modified>
</cp:coreProperties>
</file>