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28" l="1"/>
  <c r="C83" i="28" s="1"/>
  <c r="C52" i="8"/>
  <c r="H52" i="8" s="1"/>
  <c r="B52" i="8"/>
  <c r="H50" i="8"/>
  <c r="H49" i="8"/>
  <c r="H48" i="8"/>
  <c r="H47" i="8"/>
  <c r="H46" i="8"/>
  <c r="H45" i="8"/>
  <c r="H44" i="8"/>
  <c r="H43" i="8"/>
  <c r="H42" i="8"/>
  <c r="H41" i="8"/>
  <c r="H40" i="8"/>
  <c r="H39" i="8"/>
  <c r="C79" i="5"/>
  <c r="C80" i="5" s="1"/>
  <c r="H21" i="8" l="1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14" i="30" l="1"/>
  <c r="C13" i="30"/>
  <c r="C12" i="30"/>
  <c r="K11" i="29" l="1"/>
  <c r="G11" i="29"/>
  <c r="H12" i="29" s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<sst xmlns="http://schemas.openxmlformats.org/spreadsheetml/2006/main" count="320" uniqueCount="244">
  <si>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</si>
  <si>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</si>
  <si>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</si>
  <si>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</si>
  <si>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</si>
  <si>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</si>
  <si>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</si>
  <si>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</si>
  <si>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</si>
  <si>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</si>
  <si>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</si>
  <si>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</si>
  <si>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</si>
  <si>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</si>
  <si>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</si>
  <si>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</si>
  <si>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</si>
  <si>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</si>
  <si>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</si>
  <si>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</si>
  <si>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</si>
  <si>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</si>
  <si>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</si>
  <si>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</si>
  <si>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</si>
  <si>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</si>
  <si>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</si>
  <si>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</si>
  <si>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</si>
  <si>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</si>
  <si>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</si>
  <si>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</si>
  <si>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</si>
  <si>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</si>
  <si>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</si>
  <si>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</si>
  <si>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</si>
  <si>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</si>
  <si>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</si>
  <si>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</si>
  <si>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</si>
  <si>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</si>
  <si>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</si>
  <si>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</si>
  <si>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</si>
  <si>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</si>
  <si>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</si>
  <si>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</si>
  <si>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</si>
  <si>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</si>
  <si>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</si>
  <si>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</si>
  <si>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</si>
  <si>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</si>
  <si>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</si>
  <si>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</si>
  <si>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</si>
  <si>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</si>
  <si>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</si>
  <si>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</si>
  <si>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</si>
  <si>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</si>
  <si>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</si>
  <si>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</si>
  <si>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</si>
  <si>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</si>
  <si>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</si>
  <si>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</si>
  <si>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</si>
  <si>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</si>
  <si>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</si>
  <si>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</si>
  <si>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</si>
  <si>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</si>
  <si>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</si>
  <si>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</si>
  <si>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</si>
  <si>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</si>
  <si>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</si>
  <si>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</si>
  <si>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</si>
  <si>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</si>
  <si>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</si>
  <si>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</si>
  <si>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</si>
  <si>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</si>
  <si>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</si>
  <si>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</si>
  <si>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</si>
  <si>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</si>
  <si>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</si>
  <si>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</si>
  <si>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</si>
  <si>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</si>
  <si>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</si>
  <si>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</si>
  <si>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</si>
  <si>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</si>
  <si>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</si>
  <si>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</si>
  <si>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</si>
  <si>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</si>
  <si>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</si>
  <si>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</si>
  <si>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</si>
  <si>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</si>
  <si>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</si>
  <si>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</si>
  <si>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</si>
  <si>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</si>
  <si>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</si>
  <si>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</si>
  <si>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</si>
  <si>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</si>
  <si>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</si>
  <si>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</si>
  <si>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</si>
  <si>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</si>
  <si>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</si>
  <si>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</si>
  <si>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</si>
  <si>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</si>
  <si>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</si>
  <si>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</si>
  <si>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</si>
  <si>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</si>
  <si>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</si>
  <si>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</si>
  <si>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</si>
  <si>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</si>
  <si>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</si>
  <si>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</si>
  <si>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</si>
  <si>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</si>
  <si>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</si>
  <si>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</si>
  <si>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</si>
  <si>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</si>
  <si>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</si>
  <si>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</si>
  <si>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</si>
  <si>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</si>
  <si>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</si>
  <si>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</si>
  <si>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</si>
  <si>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</si>
  <si>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</si>
  <si>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</si>
  <si>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</si>
  <si>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</si>
  <si>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</si>
  <si>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</si>
  <si>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</si>
  <si>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</si>
  <si>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</si>
  <si>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</si>
  <si>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</si>
  <si>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</si>
  <si>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</si>
  <si>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</si>
  <si>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</si>
  <si>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</si>
  <si>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</si>
  <si>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</si>
  <si>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</si>
  <si>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</si>
  <si>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</si>
  <si>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</si>
  <si>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</si>
  <si>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</si>
  <si>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</si>
  <si>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</si>
  <si>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</si>
  <si>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</si>
  <si>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</si>
  <si>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</si>
  <si>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</si>
  <si>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</si>
  <si>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</si>
  <si>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</si>
  <si>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</si>
  <si>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</si>
  <si>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</si>
  <si>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</si>
  <si>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</si>
  <si>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</si>
  <si>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</si>
  <si>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</si>
  <si>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</si>
  <si>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</si>
  <si>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</si>
  <si>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</si>
  <si>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</si>
  <si>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</si>
  <si>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</si>
  <si>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</si>
  <si>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</si>
  <si>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</si>
  <si>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</si>
  <si>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</si>
  <si>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</si>
  <si>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</si>
  <si>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</si>
  <si>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</si>
  <si>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</si>
  <si>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</si>
  <si>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</si>
  <si>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</si>
  <si>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</si>
  <si>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</si>
  <si>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</si>
  <si>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</si>
  <si>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</si>
  <si>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</si>
  <si>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</si>
  <si>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</si>
  <si>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</si>
  <si>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</si>
  <si>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</si>
  <si>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</si>
  <si>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</si>
  <si>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</si>
  <si>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</si>
  <si>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</si>
  <si>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</si>
  <si>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</si>
  <si>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</si>
  <si>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</si>
  <si>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</si>
  <si>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</si>
  <si>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</si>
  <si>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</si>
  <si>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REQUERIMENTOS, BENEFICIÁRIOS</t>
  </si>
  <si>
    <t>por mês de referência e sexo</t>
  </si>
  <si>
    <t>12/05/2020</t>
  </si>
  <si>
    <t>09/mai</t>
  </si>
  <si>
    <t>10/mai</t>
  </si>
  <si>
    <t>11/mai</t>
  </si>
  <si>
    <t>13/05/2020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</si>
  <si>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13/05/2020</t>
    </r>
  </si>
  <si>
    <t>Situação da base de dados 13/05/2020</t>
  </si>
  <si>
    <t>12/mai</t>
  </si>
  <si>
    <t>por data de início</t>
  </si>
  <si>
    <t>Situação a 12/05/2020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</si>
</sst>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3" xfId="0" applyNumberFormat="1" applyFont="1" applyFill="1" applyBorder="1"/>
    <xf numFmtId="3" fontId="1" fillId="10" borderId="3" xfId="0" applyNumberFormat="1" applyFont="1" applyFill="1" applyBorder="1"/>
    <xf numFmtId="3" fontId="4" fillId="5" borderId="1" xfId="0" applyNumberFormat="1" applyFont="1" applyFill="1" applyBorder="1" applyAlignment="1">
      <alignment horizontal="right" vertical="center"/>
    </xf>
    <xf numFmtId="6" fontId="4" fillId="5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showGridLines="0" tabSelected="1" workbookViewId="0"/>
  </sheetViews>
  <sheetFormatPr defaultRowHeight="15" x14ac:dyDescent="0.25"/>
  <cols>
    <col min="1" max="1" width="17.85546875" customWidth="1"/>
    <col min="2" max="3" width="17" customWidth="1"/>
    <col min="4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8"/>
      <c r="C1" s="28"/>
    </row>
    <row r="2" spans="1:22" x14ac:dyDescent="0.25">
      <c r="A2" s="3" t="s">
        <v>1</v>
      </c>
      <c r="B2" s="28"/>
      <c r="C2" s="28"/>
      <c r="F2" s="5"/>
    </row>
    <row r="3" spans="1:22" x14ac:dyDescent="0.25">
      <c r="A3" s="28"/>
      <c r="B3" s="28"/>
      <c r="C3" s="28"/>
      <c r="F3" s="5"/>
    </row>
    <row r="4" spans="1:22" x14ac:dyDescent="0.25">
      <c r="A4" s="1" t="s">
        <v>239</v>
      </c>
      <c r="B4" s="28"/>
      <c r="C4" s="28"/>
      <c r="F4" s="5"/>
      <c r="H4" s="5"/>
    </row>
    <row r="5" spans="1:22" ht="14.45" customHeight="1" x14ac:dyDescent="0.25">
      <c r="A5" s="1"/>
      <c r="B5" s="28"/>
      <c r="C5" s="28"/>
      <c r="E5" s="5"/>
      <c r="F5" s="5"/>
      <c r="H5" s="5"/>
    </row>
    <row r="6" spans="1:22" ht="21" customHeight="1" x14ac:dyDescent="0.25">
      <c r="A6" s="28"/>
      <c r="B6" s="96" t="s">
        <v>3</v>
      </c>
      <c r="C6" s="96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 t="s">
        <v>163</v>
      </c>
      <c r="B8" s="60">
        <v>3</v>
      </c>
      <c r="C8" s="25">
        <f>+B8</f>
        <v>3</v>
      </c>
      <c r="E8" s="5"/>
      <c r="H8" s="5"/>
      <c r="I8" s="5"/>
    </row>
    <row r="9" spans="1:22" x14ac:dyDescent="0.25">
      <c r="A9" s="4" t="s">
        <v>164</v>
      </c>
      <c r="B9" s="60">
        <v>73</v>
      </c>
      <c r="C9" s="25">
        <f>+C8+B9</f>
        <v>76</v>
      </c>
      <c r="E9" s="5"/>
      <c r="H9" s="5"/>
      <c r="I9" s="5"/>
    </row>
    <row r="10" spans="1:22" x14ac:dyDescent="0.25">
      <c r="A10" s="4" t="s">
        <v>165</v>
      </c>
      <c r="B10" s="60">
        <v>101</v>
      </c>
      <c r="C10" s="25">
        <f t="shared" ref="C10:C73" si="0">+C9+B10</f>
        <v>177</v>
      </c>
      <c r="H10" s="5"/>
      <c r="I10" s="5"/>
    </row>
    <row r="11" spans="1:22" x14ac:dyDescent="0.25">
      <c r="A11" s="4" t="s">
        <v>166</v>
      </c>
      <c r="B11" s="60">
        <v>108</v>
      </c>
      <c r="C11" s="25">
        <f t="shared" si="0"/>
        <v>285</v>
      </c>
      <c r="H11" s="5"/>
      <c r="I11" s="5"/>
    </row>
    <row r="12" spans="1:22" x14ac:dyDescent="0.25">
      <c r="A12" s="4" t="s">
        <v>167</v>
      </c>
      <c r="B12" s="60">
        <v>88</v>
      </c>
      <c r="C12" s="25">
        <f t="shared" si="0"/>
        <v>373</v>
      </c>
      <c r="H12" s="5"/>
      <c r="I12" s="5"/>
    </row>
    <row r="13" spans="1:22" x14ac:dyDescent="0.25">
      <c r="A13" s="4" t="s">
        <v>168</v>
      </c>
      <c r="B13" s="60">
        <v>93</v>
      </c>
      <c r="C13" s="25">
        <f t="shared" si="0"/>
        <v>466</v>
      </c>
      <c r="H13" s="5"/>
      <c r="I13" s="5"/>
    </row>
    <row r="14" spans="1:22" x14ac:dyDescent="0.25">
      <c r="A14" s="4" t="s">
        <v>169</v>
      </c>
      <c r="B14" s="60">
        <v>31</v>
      </c>
      <c r="C14" s="25">
        <f t="shared" si="0"/>
        <v>497</v>
      </c>
      <c r="H14" s="5"/>
      <c r="I14" s="5"/>
    </row>
    <row r="15" spans="1:22" x14ac:dyDescent="0.25">
      <c r="A15" s="4" t="s">
        <v>170</v>
      </c>
      <c r="B15" s="60">
        <v>27</v>
      </c>
      <c r="C15" s="25">
        <f t="shared" si="0"/>
        <v>524</v>
      </c>
      <c r="H15" s="5"/>
    </row>
    <row r="16" spans="1:22" x14ac:dyDescent="0.25">
      <c r="A16" s="4" t="s">
        <v>171</v>
      </c>
      <c r="B16" s="60">
        <v>154</v>
      </c>
      <c r="C16" s="25">
        <f t="shared" si="0"/>
        <v>678</v>
      </c>
      <c r="H16" s="5"/>
    </row>
    <row r="17" spans="1:8" x14ac:dyDescent="0.25">
      <c r="A17" s="4" t="s">
        <v>172</v>
      </c>
      <c r="B17" s="60">
        <v>158</v>
      </c>
      <c r="C17" s="25">
        <f t="shared" si="0"/>
        <v>836</v>
      </c>
      <c r="H17" s="5"/>
    </row>
    <row r="18" spans="1:8" x14ac:dyDescent="0.25">
      <c r="A18" s="4" t="s">
        <v>173</v>
      </c>
      <c r="B18" s="60">
        <v>236</v>
      </c>
      <c r="C18" s="25">
        <f t="shared" si="0"/>
        <v>1072</v>
      </c>
      <c r="H18" s="5"/>
    </row>
    <row r="19" spans="1:8" x14ac:dyDescent="0.25">
      <c r="A19" s="4" t="s">
        <v>174</v>
      </c>
      <c r="B19" s="60">
        <v>242</v>
      </c>
      <c r="C19" s="25">
        <f t="shared" si="0"/>
        <v>1314</v>
      </c>
      <c r="H19" s="5"/>
    </row>
    <row r="20" spans="1:8" x14ac:dyDescent="0.25">
      <c r="A20" s="4" t="s">
        <v>175</v>
      </c>
      <c r="B20" s="60">
        <v>315</v>
      </c>
      <c r="C20" s="25">
        <f t="shared" si="0"/>
        <v>1629</v>
      </c>
    </row>
    <row r="21" spans="1:8" x14ac:dyDescent="0.25">
      <c r="A21" s="4" t="s">
        <v>176</v>
      </c>
      <c r="B21" s="60">
        <v>123</v>
      </c>
      <c r="C21" s="25">
        <f t="shared" si="0"/>
        <v>1752</v>
      </c>
    </row>
    <row r="22" spans="1:8" x14ac:dyDescent="0.25">
      <c r="A22" s="4" t="s">
        <v>177</v>
      </c>
      <c r="B22" s="60">
        <v>55</v>
      </c>
      <c r="C22" s="25">
        <f t="shared" si="0"/>
        <v>1807</v>
      </c>
    </row>
    <row r="23" spans="1:8" x14ac:dyDescent="0.25">
      <c r="A23" s="4" t="s">
        <v>178</v>
      </c>
      <c r="B23" s="60">
        <v>344</v>
      </c>
      <c r="C23" s="25">
        <f t="shared" si="0"/>
        <v>2151</v>
      </c>
    </row>
    <row r="24" spans="1:8" x14ac:dyDescent="0.25">
      <c r="A24" s="4" t="s">
        <v>179</v>
      </c>
      <c r="B24" s="60">
        <v>398</v>
      </c>
      <c r="C24" s="25">
        <f t="shared" si="0"/>
        <v>2549</v>
      </c>
    </row>
    <row r="25" spans="1:8" x14ac:dyDescent="0.25">
      <c r="A25" s="4" t="s">
        <v>180</v>
      </c>
      <c r="B25" s="60">
        <v>3418</v>
      </c>
      <c r="C25" s="25">
        <f t="shared" si="0"/>
        <v>5967</v>
      </c>
    </row>
    <row r="26" spans="1:8" x14ac:dyDescent="0.25">
      <c r="A26" s="4" t="s">
        <v>181</v>
      </c>
      <c r="B26" s="60">
        <v>979</v>
      </c>
      <c r="C26" s="25">
        <f t="shared" si="0"/>
        <v>6946</v>
      </c>
    </row>
    <row r="27" spans="1:8" x14ac:dyDescent="0.25">
      <c r="A27" s="4" t="s">
        <v>182</v>
      </c>
      <c r="B27" s="60">
        <v>1778</v>
      </c>
      <c r="C27" s="25">
        <f t="shared" si="0"/>
        <v>8724</v>
      </c>
    </row>
    <row r="28" spans="1:8" x14ac:dyDescent="0.25">
      <c r="A28" s="4" t="s">
        <v>183</v>
      </c>
      <c r="B28" s="60">
        <v>578</v>
      </c>
      <c r="C28" s="25">
        <f t="shared" si="0"/>
        <v>9302</v>
      </c>
    </row>
    <row r="29" spans="1:8" x14ac:dyDescent="0.25">
      <c r="A29" s="4" t="s">
        <v>184</v>
      </c>
      <c r="B29" s="60">
        <v>1882</v>
      </c>
      <c r="C29" s="25">
        <f t="shared" si="0"/>
        <v>11184</v>
      </c>
    </row>
    <row r="30" spans="1:8" x14ac:dyDescent="0.25">
      <c r="A30" s="4" t="s">
        <v>185</v>
      </c>
      <c r="B30" s="60">
        <v>3237</v>
      </c>
      <c r="C30" s="25">
        <f t="shared" si="0"/>
        <v>14421</v>
      </c>
    </row>
    <row r="31" spans="1:8" x14ac:dyDescent="0.25">
      <c r="A31" s="4" t="s">
        <v>186</v>
      </c>
      <c r="B31" s="60">
        <v>1917</v>
      </c>
      <c r="C31" s="25">
        <f t="shared" si="0"/>
        <v>16338</v>
      </c>
    </row>
    <row r="32" spans="1:8" x14ac:dyDescent="0.25">
      <c r="A32" s="4" t="s">
        <v>187</v>
      </c>
      <c r="B32" s="60">
        <v>1727</v>
      </c>
      <c r="C32" s="25">
        <f t="shared" si="0"/>
        <v>18065</v>
      </c>
    </row>
    <row r="33" spans="1:3" x14ac:dyDescent="0.25">
      <c r="A33" s="4" t="s">
        <v>188</v>
      </c>
      <c r="B33" s="60">
        <v>2498</v>
      </c>
      <c r="C33" s="25">
        <f t="shared" si="0"/>
        <v>20563</v>
      </c>
    </row>
    <row r="34" spans="1:3" x14ac:dyDescent="0.25">
      <c r="A34" s="4" t="s">
        <v>189</v>
      </c>
      <c r="B34" s="60">
        <v>1575</v>
      </c>
      <c r="C34" s="25">
        <f t="shared" si="0"/>
        <v>22138</v>
      </c>
    </row>
    <row r="35" spans="1:3" x14ac:dyDescent="0.25">
      <c r="A35" s="4" t="s">
        <v>190</v>
      </c>
      <c r="B35" s="60">
        <v>563</v>
      </c>
      <c r="C35" s="25">
        <f t="shared" si="0"/>
        <v>22701</v>
      </c>
    </row>
    <row r="36" spans="1:3" x14ac:dyDescent="0.25">
      <c r="A36" s="4" t="s">
        <v>191</v>
      </c>
      <c r="B36" s="60">
        <v>203</v>
      </c>
      <c r="C36" s="25">
        <f t="shared" si="0"/>
        <v>22904</v>
      </c>
    </row>
    <row r="37" spans="1:3" x14ac:dyDescent="0.25">
      <c r="A37" s="4" t="s">
        <v>192</v>
      </c>
      <c r="B37" s="60">
        <v>2324</v>
      </c>
      <c r="C37" s="25">
        <f t="shared" si="0"/>
        <v>25228</v>
      </c>
    </row>
    <row r="38" spans="1:3" x14ac:dyDescent="0.25">
      <c r="A38" s="4" t="s">
        <v>193</v>
      </c>
      <c r="B38" s="60">
        <v>2353</v>
      </c>
      <c r="C38" s="25">
        <f t="shared" si="0"/>
        <v>27581</v>
      </c>
    </row>
    <row r="39" spans="1:3" x14ac:dyDescent="0.25">
      <c r="A39" s="4" t="s">
        <v>194</v>
      </c>
      <c r="B39" s="60">
        <v>1722</v>
      </c>
      <c r="C39" s="25">
        <f t="shared" si="0"/>
        <v>29303</v>
      </c>
    </row>
    <row r="40" spans="1:3" x14ac:dyDescent="0.25">
      <c r="A40" s="4" t="s">
        <v>195</v>
      </c>
      <c r="B40" s="60">
        <v>1203</v>
      </c>
      <c r="C40" s="25">
        <f t="shared" si="0"/>
        <v>30506</v>
      </c>
    </row>
    <row r="41" spans="1:3" x14ac:dyDescent="0.25">
      <c r="A41" s="4" t="s">
        <v>196</v>
      </c>
      <c r="B41" s="60">
        <v>2871</v>
      </c>
      <c r="C41" s="25">
        <f t="shared" si="0"/>
        <v>33377</v>
      </c>
    </row>
    <row r="42" spans="1:3" x14ac:dyDescent="0.25">
      <c r="A42" s="4" t="s">
        <v>197</v>
      </c>
      <c r="B42" s="60">
        <v>913</v>
      </c>
      <c r="C42" s="25">
        <f t="shared" si="0"/>
        <v>34290</v>
      </c>
    </row>
    <row r="43" spans="1:3" x14ac:dyDescent="0.25">
      <c r="A43" s="4" t="s">
        <v>198</v>
      </c>
      <c r="B43" s="60">
        <v>231</v>
      </c>
      <c r="C43" s="25">
        <f t="shared" si="0"/>
        <v>34521</v>
      </c>
    </row>
    <row r="44" spans="1:3" x14ac:dyDescent="0.25">
      <c r="A44" s="4" t="s">
        <v>199</v>
      </c>
      <c r="B44" s="60">
        <v>1677</v>
      </c>
      <c r="C44" s="25">
        <f t="shared" si="0"/>
        <v>36198</v>
      </c>
    </row>
    <row r="45" spans="1:3" x14ac:dyDescent="0.25">
      <c r="A45" s="4" t="s">
        <v>200</v>
      </c>
      <c r="B45" s="60">
        <v>1265</v>
      </c>
      <c r="C45" s="25">
        <f t="shared" si="0"/>
        <v>37463</v>
      </c>
    </row>
    <row r="46" spans="1:3" x14ac:dyDescent="0.25">
      <c r="A46" s="4" t="s">
        <v>201</v>
      </c>
      <c r="B46" s="60">
        <v>1557</v>
      </c>
      <c r="C46" s="25">
        <f t="shared" si="0"/>
        <v>39020</v>
      </c>
    </row>
    <row r="47" spans="1:3" x14ac:dyDescent="0.25">
      <c r="A47" s="4" t="s">
        <v>202</v>
      </c>
      <c r="B47" s="60">
        <v>943</v>
      </c>
      <c r="C47" s="25">
        <f t="shared" si="0"/>
        <v>39963</v>
      </c>
    </row>
    <row r="48" spans="1:3" x14ac:dyDescent="0.25">
      <c r="A48" s="4" t="s">
        <v>203</v>
      </c>
      <c r="B48" s="60">
        <v>430</v>
      </c>
      <c r="C48" s="25">
        <f t="shared" si="0"/>
        <v>40393</v>
      </c>
    </row>
    <row r="49" spans="1:3" x14ac:dyDescent="0.25">
      <c r="A49" s="4" t="s">
        <v>204</v>
      </c>
      <c r="B49" s="60">
        <v>91</v>
      </c>
      <c r="C49" s="25">
        <f t="shared" si="0"/>
        <v>40484</v>
      </c>
    </row>
    <row r="50" spans="1:3" x14ac:dyDescent="0.25">
      <c r="A50" s="4" t="s">
        <v>205</v>
      </c>
      <c r="B50" s="60">
        <v>70</v>
      </c>
      <c r="C50" s="25">
        <f t="shared" si="0"/>
        <v>40554</v>
      </c>
    </row>
    <row r="51" spans="1:3" x14ac:dyDescent="0.25">
      <c r="A51" s="4" t="s">
        <v>206</v>
      </c>
      <c r="B51" s="60">
        <v>820</v>
      </c>
      <c r="C51" s="25">
        <f t="shared" si="0"/>
        <v>41374</v>
      </c>
    </row>
    <row r="52" spans="1:3" x14ac:dyDescent="0.25">
      <c r="A52" s="4" t="s">
        <v>207</v>
      </c>
      <c r="B52" s="60">
        <v>1457</v>
      </c>
      <c r="C52" s="25">
        <f t="shared" si="0"/>
        <v>42831</v>
      </c>
    </row>
    <row r="53" spans="1:3" x14ac:dyDescent="0.25">
      <c r="A53" s="4" t="s">
        <v>208</v>
      </c>
      <c r="B53" s="60">
        <v>1601</v>
      </c>
      <c r="C53" s="25">
        <f t="shared" si="0"/>
        <v>44432</v>
      </c>
    </row>
    <row r="54" spans="1:3" x14ac:dyDescent="0.25">
      <c r="A54" s="4" t="s">
        <v>209</v>
      </c>
      <c r="B54" s="60">
        <v>1053</v>
      </c>
      <c r="C54" s="25">
        <f t="shared" si="0"/>
        <v>45485</v>
      </c>
    </row>
    <row r="55" spans="1:3" x14ac:dyDescent="0.25">
      <c r="A55" s="4" t="s">
        <v>210</v>
      </c>
      <c r="B55" s="60">
        <v>1114</v>
      </c>
      <c r="C55" s="25">
        <f t="shared" si="0"/>
        <v>46599</v>
      </c>
    </row>
    <row r="56" spans="1:3" x14ac:dyDescent="0.25">
      <c r="A56" s="4" t="s">
        <v>211</v>
      </c>
      <c r="B56" s="60">
        <v>188</v>
      </c>
      <c r="C56" s="25">
        <f t="shared" si="0"/>
        <v>46787</v>
      </c>
    </row>
    <row r="57" spans="1:3" x14ac:dyDescent="0.25">
      <c r="A57" s="4" t="s">
        <v>212</v>
      </c>
      <c r="B57" s="60">
        <v>76</v>
      </c>
      <c r="C57" s="25">
        <f t="shared" si="0"/>
        <v>46863</v>
      </c>
    </row>
    <row r="58" spans="1:3" x14ac:dyDescent="0.25">
      <c r="A58" s="4" t="s">
        <v>213</v>
      </c>
      <c r="B58" s="60">
        <v>1449</v>
      </c>
      <c r="C58" s="25">
        <f t="shared" si="0"/>
        <v>48312</v>
      </c>
    </row>
    <row r="59" spans="1:3" x14ac:dyDescent="0.25">
      <c r="A59" s="4" t="s">
        <v>214</v>
      </c>
      <c r="B59" s="60">
        <v>1193</v>
      </c>
      <c r="C59" s="25">
        <f t="shared" si="0"/>
        <v>49505</v>
      </c>
    </row>
    <row r="60" spans="1:3" x14ac:dyDescent="0.25">
      <c r="A60" s="4" t="s">
        <v>215</v>
      </c>
      <c r="B60" s="60">
        <v>1255</v>
      </c>
      <c r="C60" s="25">
        <f t="shared" si="0"/>
        <v>50760</v>
      </c>
    </row>
    <row r="61" spans="1:3" x14ac:dyDescent="0.25">
      <c r="A61" s="4" t="s">
        <v>216</v>
      </c>
      <c r="B61" s="60">
        <v>751</v>
      </c>
      <c r="C61" s="25">
        <f t="shared" si="0"/>
        <v>51511</v>
      </c>
    </row>
    <row r="62" spans="1:3" x14ac:dyDescent="0.25">
      <c r="A62" s="4" t="s">
        <v>217</v>
      </c>
      <c r="B62" s="60">
        <v>1045</v>
      </c>
      <c r="C62" s="25">
        <f t="shared" si="0"/>
        <v>52556</v>
      </c>
    </row>
    <row r="63" spans="1:3" x14ac:dyDescent="0.25">
      <c r="A63" s="4" t="s">
        <v>218</v>
      </c>
      <c r="B63" s="60">
        <v>339</v>
      </c>
      <c r="C63" s="25">
        <f t="shared" si="0"/>
        <v>52895</v>
      </c>
    </row>
    <row r="64" spans="1:3" x14ac:dyDescent="0.25">
      <c r="A64" s="4" t="s">
        <v>219</v>
      </c>
      <c r="B64" s="60">
        <v>135</v>
      </c>
      <c r="C64" s="25">
        <f t="shared" si="0"/>
        <v>53030</v>
      </c>
    </row>
    <row r="65" spans="1:3" x14ac:dyDescent="0.25">
      <c r="A65" s="4" t="s">
        <v>220</v>
      </c>
      <c r="B65" s="60">
        <v>917</v>
      </c>
      <c r="C65" s="25">
        <f t="shared" si="0"/>
        <v>53947</v>
      </c>
    </row>
    <row r="66" spans="1:3" x14ac:dyDescent="0.25">
      <c r="A66" s="4" t="s">
        <v>221</v>
      </c>
      <c r="B66" s="60">
        <v>1360</v>
      </c>
      <c r="C66" s="25">
        <f t="shared" si="0"/>
        <v>55307</v>
      </c>
    </row>
    <row r="67" spans="1:3" x14ac:dyDescent="0.25">
      <c r="A67" s="4" t="s">
        <v>222</v>
      </c>
      <c r="B67" s="60">
        <v>1104</v>
      </c>
      <c r="C67" s="25">
        <f t="shared" si="0"/>
        <v>56411</v>
      </c>
    </row>
    <row r="68" spans="1:3" x14ac:dyDescent="0.25">
      <c r="A68" s="4" t="s">
        <v>223</v>
      </c>
      <c r="B68" s="60">
        <v>1256</v>
      </c>
      <c r="C68" s="25">
        <f t="shared" si="0"/>
        <v>57667</v>
      </c>
    </row>
    <row r="69" spans="1:3" x14ac:dyDescent="0.25">
      <c r="A69" s="4" t="s">
        <v>224</v>
      </c>
      <c r="B69" s="60">
        <v>172</v>
      </c>
      <c r="C69" s="25">
        <f t="shared" si="0"/>
        <v>57839</v>
      </c>
    </row>
    <row r="70" spans="1:3" x14ac:dyDescent="0.25">
      <c r="A70" s="4" t="s">
        <v>225</v>
      </c>
      <c r="B70" s="60">
        <v>220</v>
      </c>
      <c r="C70" s="25">
        <f t="shared" si="0"/>
        <v>58059</v>
      </c>
    </row>
    <row r="71" spans="1:3" x14ac:dyDescent="0.25">
      <c r="A71" s="4" t="s">
        <v>226</v>
      </c>
      <c r="B71" s="12">
        <v>83</v>
      </c>
      <c r="C71" s="25">
        <f t="shared" si="0"/>
        <v>58142</v>
      </c>
    </row>
    <row r="72" spans="1:3" x14ac:dyDescent="0.25">
      <c r="A72" s="4" t="s">
        <v>227</v>
      </c>
      <c r="B72" s="12">
        <v>991</v>
      </c>
      <c r="C72" s="25">
        <f t="shared" si="0"/>
        <v>59133</v>
      </c>
    </row>
    <row r="73" spans="1:3" x14ac:dyDescent="0.25">
      <c r="A73" s="4" t="s">
        <v>228</v>
      </c>
      <c r="B73" s="12">
        <v>787</v>
      </c>
      <c r="C73" s="25">
        <f t="shared" si="0"/>
        <v>59920</v>
      </c>
    </row>
    <row r="74" spans="1:3" x14ac:dyDescent="0.25">
      <c r="A74" s="4" t="s">
        <v>229</v>
      </c>
      <c r="B74" s="12">
        <v>698</v>
      </c>
      <c r="C74" s="25">
        <f t="shared" ref="C74:C80" si="1">+C73+B74</f>
        <v>60618</v>
      </c>
    </row>
    <row r="75" spans="1:3" x14ac:dyDescent="0.25">
      <c r="A75" s="4" t="s">
        <v>230</v>
      </c>
      <c r="B75" s="12">
        <v>609</v>
      </c>
      <c r="C75" s="25">
        <f t="shared" si="1"/>
        <v>61227</v>
      </c>
    </row>
    <row r="76" spans="1:3" x14ac:dyDescent="0.25">
      <c r="A76" s="4" t="s">
        <v>231</v>
      </c>
      <c r="B76" s="12">
        <v>581</v>
      </c>
      <c r="C76" s="25">
        <f t="shared" si="1"/>
        <v>61808</v>
      </c>
    </row>
    <row r="77" spans="1:3" x14ac:dyDescent="0.25">
      <c r="A77" s="4" t="s">
        <v>235</v>
      </c>
      <c r="B77" s="12">
        <v>48</v>
      </c>
      <c r="C77" s="25">
        <f t="shared" si="1"/>
        <v>61856</v>
      </c>
    </row>
    <row r="78" spans="1:3" x14ac:dyDescent="0.25">
      <c r="A78" s="4" t="s">
        <v>236</v>
      </c>
      <c r="B78" s="12">
        <v>34</v>
      </c>
      <c r="C78" s="25">
        <f t="shared" si="1"/>
        <v>61890</v>
      </c>
    </row>
    <row r="79" spans="1:3" x14ac:dyDescent="0.25">
      <c r="A79" s="4" t="s">
        <v>237</v>
      </c>
      <c r="B79" s="12">
        <v>452</v>
      </c>
      <c r="C79" s="25">
        <f t="shared" si="1"/>
        <v>62342</v>
      </c>
    </row>
    <row r="80" spans="1:3" x14ac:dyDescent="0.25">
      <c r="A80" s="60" t="s">
        <v>241</v>
      </c>
      <c r="B80" s="60">
        <v>478</v>
      </c>
      <c r="C80" s="93">
        <f t="shared" si="1"/>
        <v>62820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RowHeight="15" x14ac:dyDescent="0.25"/>
  <cols>
    <col min="1" max="1" width="17.5703125" style="28" customWidth="1"/>
    <col min="2" max="5" width="20.5703125" style="28" customWidth="1"/>
    <col min="6" max="16384" width="9.140625" style="28"/>
  </cols>
  <sheetData>
    <row r="1" spans="1:5" ht="15.75" customHeight="1" x14ac:dyDescent="0.25">
      <c r="A1" s="3" t="s">
        <v>156</v>
      </c>
      <c r="B1" s="23"/>
      <c r="C1" s="23"/>
      <c r="D1" s="23"/>
      <c r="E1" s="23"/>
    </row>
    <row r="2" spans="1:5" x14ac:dyDescent="0.25">
      <c r="A2" s="84" t="s">
        <v>157</v>
      </c>
    </row>
    <row r="3" spans="1:5" x14ac:dyDescent="0.25">
      <c r="B3" s="23"/>
      <c r="C3" s="23"/>
      <c r="D3" s="23"/>
      <c r="E3" s="23"/>
    </row>
    <row r="4" spans="1:5" x14ac:dyDescent="0.25">
      <c r="A4" s="3" t="s">
        <v>232</v>
      </c>
      <c r="B4" s="23"/>
      <c r="C4" s="23"/>
      <c r="D4" s="23"/>
      <c r="E4" s="23"/>
    </row>
    <row r="5" spans="1:5" x14ac:dyDescent="0.25">
      <c r="A5" s="3" t="s">
        <v>40</v>
      </c>
      <c r="B5" s="23"/>
      <c r="C5" s="23"/>
      <c r="D5" s="23"/>
      <c r="E5" s="23"/>
    </row>
    <row r="6" spans="1:5" x14ac:dyDescent="0.25">
      <c r="B6" s="23"/>
      <c r="C6" s="23"/>
      <c r="D6" s="23"/>
      <c r="E6" s="23"/>
    </row>
    <row r="7" spans="1:5" x14ac:dyDescent="0.25">
      <c r="A7" s="1" t="s">
        <v>239</v>
      </c>
      <c r="B7" s="23"/>
      <c r="C7" s="23"/>
      <c r="D7" s="23"/>
      <c r="E7" s="23"/>
    </row>
    <row r="10" spans="1:5" x14ac:dyDescent="0.25">
      <c r="B10" s="127" t="s">
        <v>158</v>
      </c>
      <c r="C10" s="129" t="s">
        <v>55</v>
      </c>
      <c r="D10" s="130"/>
      <c r="E10" s="131"/>
    </row>
    <row r="11" spans="1:5" x14ac:dyDescent="0.25">
      <c r="B11" s="128"/>
      <c r="C11" s="85" t="s">
        <v>2</v>
      </c>
      <c r="D11" s="86" t="s">
        <v>159</v>
      </c>
      <c r="E11" s="86" t="s">
        <v>160</v>
      </c>
    </row>
    <row r="12" spans="1:5" x14ac:dyDescent="0.25">
      <c r="A12" s="14">
        <v>202003</v>
      </c>
      <c r="B12" s="87">
        <v>2646</v>
      </c>
      <c r="C12" s="87">
        <f>+D12+E12</f>
        <v>6663</v>
      </c>
      <c r="D12" s="87">
        <v>3647</v>
      </c>
      <c r="E12" s="87">
        <v>3016</v>
      </c>
    </row>
    <row r="13" spans="1:5" x14ac:dyDescent="0.25">
      <c r="A13" s="14">
        <v>202004</v>
      </c>
      <c r="B13" s="87">
        <v>4783</v>
      </c>
      <c r="C13" s="87">
        <f t="shared" ref="C13:C14" si="0">+D13+E13</f>
        <v>12034</v>
      </c>
      <c r="D13" s="87">
        <v>6534</v>
      </c>
      <c r="E13" s="87">
        <v>5500</v>
      </c>
    </row>
    <row r="14" spans="1:5" x14ac:dyDescent="0.25">
      <c r="A14" s="14">
        <v>202005</v>
      </c>
      <c r="B14" s="87">
        <v>7215</v>
      </c>
      <c r="C14" s="87">
        <f t="shared" si="0"/>
        <v>18104</v>
      </c>
      <c r="D14" s="87">
        <v>9807</v>
      </c>
      <c r="E14" s="87">
        <v>8297</v>
      </c>
    </row>
    <row r="15" spans="1:5" x14ac:dyDescent="0.25">
      <c r="B15" s="17"/>
      <c r="C15" s="88"/>
      <c r="D15" s="88"/>
      <c r="E15" s="88"/>
    </row>
    <row r="16" spans="1:5" x14ac:dyDescent="0.25">
      <c r="A16" s="55" t="s">
        <v>108</v>
      </c>
      <c r="B16" s="56">
        <v>7369</v>
      </c>
      <c r="C16" s="56">
        <v>18547</v>
      </c>
      <c r="D16" s="56">
        <v>10037</v>
      </c>
      <c r="E16" s="56">
        <v>8512</v>
      </c>
    </row>
    <row r="20" spans="4:5" x14ac:dyDescent="0.25">
      <c r="D20" s="89"/>
      <c r="E20" s="89"/>
    </row>
    <row r="21" spans="4:5" x14ac:dyDescent="0.25">
      <c r="D21" s="89"/>
      <c r="E21" s="89"/>
    </row>
    <row r="22" spans="4:5" x14ac:dyDescent="0.25">
      <c r="D22" s="89"/>
      <c r="E22" s="89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45" customHeight="1" x14ac:dyDescent="0.2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" t="s">
        <v>239</v>
      </c>
      <c r="B4" s="28"/>
      <c r="C4" s="28"/>
      <c r="D4" s="28"/>
      <c r="E4" s="28"/>
      <c r="F4" s="28"/>
      <c r="G4" s="28"/>
      <c r="H4" s="28"/>
    </row>
    <row r="5" spans="1:8" x14ac:dyDescent="0.25">
      <c r="A5" s="28"/>
      <c r="B5" s="28"/>
      <c r="C5" s="28"/>
      <c r="D5" s="28"/>
      <c r="E5" s="28"/>
      <c r="F5" s="28"/>
      <c r="G5" s="28"/>
      <c r="H5" s="28"/>
    </row>
    <row r="6" spans="1:8" ht="14.45" customHeight="1" x14ac:dyDescent="0.25">
      <c r="A6" s="104" t="s">
        <v>118</v>
      </c>
      <c r="B6" s="104"/>
      <c r="C6" s="104"/>
      <c r="D6" s="104"/>
      <c r="E6" s="104"/>
      <c r="F6" s="104"/>
      <c r="G6" s="104"/>
      <c r="H6" s="104"/>
    </row>
    <row r="7" spans="1:8" ht="50.25" customHeight="1" x14ac:dyDescent="0.25">
      <c r="A7" s="61"/>
      <c r="B7" s="61"/>
      <c r="C7" s="61"/>
      <c r="D7" s="61"/>
      <c r="E7" s="61"/>
      <c r="F7" s="61"/>
      <c r="G7" s="61"/>
      <c r="H7" s="61"/>
    </row>
    <row r="8" spans="1:8" ht="14.45" customHeight="1" x14ac:dyDescent="0.25">
      <c r="A8" s="35"/>
      <c r="B8" s="37" t="s">
        <v>13</v>
      </c>
      <c r="C8" s="37" t="s">
        <v>11</v>
      </c>
      <c r="D8" s="28"/>
      <c r="E8" s="37" t="s">
        <v>14</v>
      </c>
      <c r="F8" s="37" t="s">
        <v>12</v>
      </c>
      <c r="G8" s="28"/>
      <c r="H8" s="37" t="s">
        <v>15</v>
      </c>
    </row>
    <row r="9" spans="1:8" ht="14.45" customHeight="1" x14ac:dyDescent="0.2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45" customHeight="1" x14ac:dyDescent="0.2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45" customHeight="1" x14ac:dyDescent="0.2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45" customHeight="1" x14ac:dyDescent="0.2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45" customHeight="1" x14ac:dyDescent="0.2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45" customHeight="1" x14ac:dyDescent="0.2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45" customHeight="1" x14ac:dyDescent="0.2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45" customHeight="1" x14ac:dyDescent="0.2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45" customHeight="1" x14ac:dyDescent="0.2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45" customHeight="1" x14ac:dyDescent="0.2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45" customHeight="1" x14ac:dyDescent="0.2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45" customHeight="1" x14ac:dyDescent="0.2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2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25">
      <c r="A23" s="103" t="s">
        <v>17</v>
      </c>
      <c r="B23" s="103"/>
      <c r="C23" s="19">
        <v>60641</v>
      </c>
      <c r="D23" s="28"/>
      <c r="E23" s="28"/>
      <c r="F23" s="28"/>
      <c r="G23" s="28"/>
      <c r="H23" s="28"/>
    </row>
    <row r="24" spans="1:8" x14ac:dyDescent="0.2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25">
      <c r="A25" s="103" t="s">
        <v>16</v>
      </c>
      <c r="B25" s="103"/>
      <c r="C25" s="19">
        <v>171323</v>
      </c>
      <c r="D25" s="28"/>
      <c r="E25" s="28"/>
      <c r="F25" s="28"/>
      <c r="G25" s="28"/>
      <c r="H25" s="28"/>
    </row>
    <row r="26" spans="1:8" x14ac:dyDescent="0.25">
      <c r="A26" s="62"/>
      <c r="B26" s="62"/>
      <c r="C26" s="62"/>
      <c r="D26" s="62"/>
      <c r="E26" s="62"/>
      <c r="F26" s="62"/>
      <c r="G26" s="62"/>
      <c r="H26" s="62"/>
    </row>
    <row r="27" spans="1:8" ht="1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5" customHeight="1" x14ac:dyDescent="0.25">
      <c r="A28" s="100" t="s">
        <v>23</v>
      </c>
      <c r="B28" s="101"/>
      <c r="C28" s="102"/>
      <c r="D28" s="28"/>
      <c r="E28" s="28"/>
      <c r="F28" s="28"/>
      <c r="G28" s="28"/>
      <c r="H28" s="28"/>
    </row>
    <row r="29" spans="1:8" x14ac:dyDescent="0.25">
      <c r="A29" s="97" t="s">
        <v>119</v>
      </c>
      <c r="B29" s="98"/>
      <c r="C29" s="99"/>
      <c r="D29" s="28"/>
      <c r="E29" s="28"/>
      <c r="F29" s="28"/>
      <c r="G29" s="28"/>
      <c r="H29" s="28"/>
    </row>
    <row r="30" spans="1:8" x14ac:dyDescent="0.2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2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2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25">
      <c r="A33" s="62"/>
      <c r="B33" s="62"/>
      <c r="C33" s="62"/>
      <c r="D33" s="62"/>
      <c r="E33" s="62"/>
      <c r="F33" s="62"/>
      <c r="G33" s="62"/>
      <c r="H33" s="62"/>
    </row>
    <row r="34" spans="1:8" x14ac:dyDescent="0.25">
      <c r="A34" s="62"/>
      <c r="B34" s="62"/>
      <c r="C34" s="62"/>
      <c r="D34" s="62"/>
      <c r="E34" s="62"/>
      <c r="F34" s="62"/>
      <c r="G34" s="62"/>
      <c r="H34" s="62"/>
    </row>
    <row r="35" spans="1:8" x14ac:dyDescent="0.25">
      <c r="A35" s="28"/>
      <c r="B35" s="28"/>
      <c r="C35" s="28"/>
      <c r="D35" s="28"/>
      <c r="E35" s="28"/>
      <c r="F35" s="28"/>
      <c r="G35" s="28"/>
      <c r="H35" s="28"/>
    </row>
    <row r="36" spans="1:8" x14ac:dyDescent="0.25">
      <c r="A36" s="104" t="s">
        <v>120</v>
      </c>
      <c r="B36" s="104"/>
      <c r="C36" s="104"/>
      <c r="D36" s="104"/>
      <c r="E36" s="104"/>
      <c r="F36" s="104"/>
      <c r="G36" s="104"/>
      <c r="H36" s="104"/>
    </row>
    <row r="37" spans="1:8" x14ac:dyDescent="0.25">
      <c r="A37" s="63"/>
      <c r="B37" s="64"/>
      <c r="C37" s="64"/>
      <c r="D37" s="65"/>
      <c r="E37" s="64"/>
      <c r="F37" s="64"/>
      <c r="G37" s="65"/>
      <c r="H37" s="64"/>
    </row>
    <row r="38" spans="1:8" ht="45" x14ac:dyDescent="0.25">
      <c r="A38" s="35"/>
      <c r="B38" s="37" t="s">
        <v>13</v>
      </c>
      <c r="C38" s="37" t="s">
        <v>11</v>
      </c>
      <c r="D38" s="28"/>
      <c r="E38" s="37" t="s">
        <v>14</v>
      </c>
      <c r="F38" s="37" t="s">
        <v>12</v>
      </c>
      <c r="G38" s="28"/>
      <c r="H38" s="37" t="s">
        <v>15</v>
      </c>
    </row>
    <row r="39" spans="1:8" x14ac:dyDescent="0.25">
      <c r="A39" s="11">
        <v>43952</v>
      </c>
      <c r="B39" s="16">
        <v>1755</v>
      </c>
      <c r="C39" s="16">
        <v>2854</v>
      </c>
      <c r="D39" s="17"/>
      <c r="E39" s="16">
        <v>315</v>
      </c>
      <c r="F39" s="16">
        <v>1192</v>
      </c>
      <c r="G39" s="17"/>
      <c r="H39" s="12">
        <f>+C39+E39+F39</f>
        <v>4361</v>
      </c>
    </row>
    <row r="40" spans="1:8" x14ac:dyDescent="0.25">
      <c r="A40" s="11">
        <v>43953</v>
      </c>
      <c r="B40" s="16">
        <v>961</v>
      </c>
      <c r="C40" s="16">
        <v>1728</v>
      </c>
      <c r="D40" s="17"/>
      <c r="E40" s="16">
        <v>149</v>
      </c>
      <c r="F40" s="16">
        <v>523</v>
      </c>
      <c r="G40" s="17"/>
      <c r="H40" s="12">
        <f>+C40+E40+F40</f>
        <v>2400</v>
      </c>
    </row>
    <row r="41" spans="1:8" x14ac:dyDescent="0.25">
      <c r="A41" s="11">
        <v>43954</v>
      </c>
      <c r="B41" s="16">
        <v>534</v>
      </c>
      <c r="C41" s="16">
        <v>1141</v>
      </c>
      <c r="D41" s="17"/>
      <c r="E41" s="16">
        <v>109</v>
      </c>
      <c r="F41" s="16">
        <v>347</v>
      </c>
      <c r="G41" s="17"/>
      <c r="H41" s="12">
        <f t="shared" ref="H41:H50" si="1">+C41+E41+F41</f>
        <v>1597</v>
      </c>
    </row>
    <row r="42" spans="1:8" x14ac:dyDescent="0.25">
      <c r="A42" s="11">
        <v>43955</v>
      </c>
      <c r="B42" s="16">
        <v>9614</v>
      </c>
      <c r="C42" s="16">
        <v>18522</v>
      </c>
      <c r="D42" s="17"/>
      <c r="E42" s="16">
        <v>369</v>
      </c>
      <c r="F42" s="16">
        <v>1938</v>
      </c>
      <c r="G42" s="17"/>
      <c r="H42" s="12">
        <f t="shared" si="1"/>
        <v>20829</v>
      </c>
    </row>
    <row r="43" spans="1:8" x14ac:dyDescent="0.25">
      <c r="A43" s="11">
        <v>43956</v>
      </c>
      <c r="B43" s="16">
        <v>6873</v>
      </c>
      <c r="C43" s="16">
        <v>13722</v>
      </c>
      <c r="D43" s="17"/>
      <c r="E43" s="16">
        <v>254</v>
      </c>
      <c r="F43" s="16">
        <v>1011</v>
      </c>
      <c r="G43" s="17"/>
      <c r="H43" s="12">
        <f t="shared" si="1"/>
        <v>14987</v>
      </c>
    </row>
    <row r="44" spans="1:8" x14ac:dyDescent="0.25">
      <c r="A44" s="11">
        <v>43957</v>
      </c>
      <c r="B44" s="16">
        <v>5394</v>
      </c>
      <c r="C44" s="16">
        <v>10908</v>
      </c>
      <c r="D44" s="17"/>
      <c r="E44" s="16">
        <v>147</v>
      </c>
      <c r="F44" s="16">
        <v>738</v>
      </c>
      <c r="G44" s="17"/>
      <c r="H44" s="12">
        <f t="shared" si="1"/>
        <v>11793</v>
      </c>
    </row>
    <row r="45" spans="1:8" ht="15" customHeight="1" x14ac:dyDescent="0.25">
      <c r="A45" s="11">
        <v>43958</v>
      </c>
      <c r="B45" s="16">
        <v>5038</v>
      </c>
      <c r="C45" s="16">
        <v>11709</v>
      </c>
      <c r="D45" s="17"/>
      <c r="E45" s="16">
        <v>138</v>
      </c>
      <c r="F45" s="16">
        <v>643</v>
      </c>
      <c r="G45" s="17"/>
      <c r="H45" s="12">
        <f t="shared" si="1"/>
        <v>12490</v>
      </c>
    </row>
    <row r="46" spans="1:8" ht="15" customHeight="1" x14ac:dyDescent="0.25">
      <c r="A46" s="11">
        <v>43959</v>
      </c>
      <c r="B46" s="16">
        <v>6042</v>
      </c>
      <c r="C46" s="16">
        <v>16072</v>
      </c>
      <c r="D46" s="17"/>
      <c r="E46" s="16">
        <v>118</v>
      </c>
      <c r="F46" s="16">
        <v>676</v>
      </c>
      <c r="G46" s="17"/>
      <c r="H46" s="12">
        <f t="shared" si="1"/>
        <v>16866</v>
      </c>
    </row>
    <row r="47" spans="1:8" ht="15" customHeight="1" x14ac:dyDescent="0.25">
      <c r="A47" s="11">
        <v>43960</v>
      </c>
      <c r="B47" s="16">
        <v>1493</v>
      </c>
      <c r="C47" s="16">
        <v>3710</v>
      </c>
      <c r="D47" s="17"/>
      <c r="E47" s="16">
        <v>35</v>
      </c>
      <c r="F47" s="16">
        <v>241</v>
      </c>
      <c r="G47" s="17"/>
      <c r="H47" s="12">
        <f t="shared" si="1"/>
        <v>3986</v>
      </c>
    </row>
    <row r="48" spans="1:8" ht="15" customHeight="1" x14ac:dyDescent="0.25">
      <c r="A48" s="11">
        <v>43961</v>
      </c>
      <c r="B48" s="16">
        <v>1683</v>
      </c>
      <c r="C48" s="16">
        <v>3863</v>
      </c>
      <c r="D48" s="17"/>
      <c r="E48" s="16">
        <v>50</v>
      </c>
      <c r="F48" s="16">
        <v>319</v>
      </c>
      <c r="G48" s="17"/>
      <c r="H48" s="12">
        <f t="shared" si="1"/>
        <v>4232</v>
      </c>
    </row>
    <row r="49" spans="1:8" ht="15" customHeight="1" x14ac:dyDescent="0.25">
      <c r="A49" s="11">
        <v>43962</v>
      </c>
      <c r="B49" s="16">
        <v>1454</v>
      </c>
      <c r="C49" s="16">
        <v>2568</v>
      </c>
      <c r="D49" s="17"/>
      <c r="E49" s="16">
        <v>47</v>
      </c>
      <c r="F49" s="16">
        <v>191</v>
      </c>
      <c r="G49" s="17"/>
      <c r="H49" s="12">
        <f t="shared" si="1"/>
        <v>2806</v>
      </c>
    </row>
    <row r="50" spans="1:8" x14ac:dyDescent="0.25">
      <c r="A50" s="11">
        <v>43963</v>
      </c>
      <c r="B50" s="16">
        <v>664</v>
      </c>
      <c r="C50" s="16">
        <v>1138</v>
      </c>
      <c r="D50" s="17"/>
      <c r="E50" s="16">
        <v>50</v>
      </c>
      <c r="F50" s="16">
        <v>231</v>
      </c>
      <c r="G50" s="17"/>
      <c r="H50" s="12">
        <f t="shared" si="1"/>
        <v>1419</v>
      </c>
    </row>
    <row r="51" spans="1:8" ht="15" customHeight="1" x14ac:dyDescent="0.25">
      <c r="A51" s="11">
        <v>43964</v>
      </c>
      <c r="B51" s="16">
        <v>11</v>
      </c>
      <c r="C51" s="16">
        <v>14</v>
      </c>
      <c r="D51" s="17"/>
      <c r="E51" s="16">
        <v>2</v>
      </c>
      <c r="F51" s="16">
        <v>8</v>
      </c>
      <c r="G51" s="17"/>
      <c r="H51" s="12"/>
    </row>
    <row r="52" spans="1:8" ht="15" customHeight="1" x14ac:dyDescent="0.25">
      <c r="A52" s="15" t="s">
        <v>2</v>
      </c>
      <c r="B52" s="18">
        <f>SUM(B39:B51)</f>
        <v>41516</v>
      </c>
      <c r="C52" s="18">
        <f>SUM(C39:C51)</f>
        <v>87949</v>
      </c>
      <c r="D52" s="17"/>
      <c r="E52" s="18">
        <v>1783</v>
      </c>
      <c r="F52" s="18">
        <v>8058</v>
      </c>
      <c r="G52" s="17"/>
      <c r="H52" s="20">
        <f>+C52+E52+F52</f>
        <v>97790</v>
      </c>
    </row>
    <row r="53" spans="1:8" ht="15" customHeight="1" x14ac:dyDescent="0.25">
      <c r="A53" s="66"/>
      <c r="B53" s="28"/>
      <c r="C53" s="28"/>
      <c r="D53" s="28"/>
      <c r="E53" s="28"/>
      <c r="F53" s="28"/>
      <c r="G53" s="28"/>
      <c r="H53" s="28"/>
    </row>
    <row r="54" spans="1:8" ht="15" customHeight="1" x14ac:dyDescent="0.25">
      <c r="A54" s="103" t="s">
        <v>17</v>
      </c>
      <c r="B54" s="103"/>
      <c r="C54" s="19">
        <v>39970</v>
      </c>
      <c r="D54" s="28"/>
      <c r="E54" s="28"/>
      <c r="F54" s="28"/>
      <c r="G54" s="28"/>
      <c r="H54" s="28"/>
    </row>
    <row r="55" spans="1:8" ht="15" customHeight="1" x14ac:dyDescent="0.25">
      <c r="A55" s="28"/>
      <c r="B55" s="28"/>
      <c r="C55" s="28"/>
      <c r="D55" s="28"/>
      <c r="E55" s="28"/>
      <c r="F55" s="28"/>
      <c r="G55" s="28"/>
      <c r="H55" s="28"/>
    </row>
    <row r="56" spans="1:8" x14ac:dyDescent="0.25">
      <c r="A56" s="103" t="s">
        <v>16</v>
      </c>
      <c r="B56" s="103"/>
      <c r="C56" s="19">
        <v>97361</v>
      </c>
      <c r="D56" s="28"/>
      <c r="E56" s="28"/>
      <c r="F56" s="28"/>
      <c r="G56" s="28"/>
      <c r="H56" s="28"/>
    </row>
    <row r="57" spans="1:8" x14ac:dyDescent="0.25">
      <c r="A57" s="28"/>
      <c r="B57" s="28"/>
      <c r="C57" s="28"/>
      <c r="D57" s="28"/>
      <c r="E57" s="28"/>
      <c r="F57" s="28"/>
      <c r="G57" s="28"/>
      <c r="H57" s="28"/>
    </row>
    <row r="58" spans="1:8" ht="15" customHeight="1" x14ac:dyDescent="0.25">
      <c r="A58" s="28"/>
      <c r="B58" s="28"/>
      <c r="C58" s="28"/>
      <c r="D58" s="67"/>
      <c r="E58" s="67"/>
      <c r="F58" s="79"/>
      <c r="G58" s="79"/>
      <c r="H58" s="79"/>
    </row>
    <row r="59" spans="1:8" ht="15" customHeight="1" x14ac:dyDescent="0.25">
      <c r="A59" s="28"/>
      <c r="B59" s="28"/>
      <c r="C59" s="28"/>
      <c r="D59" s="67"/>
      <c r="E59" s="67"/>
      <c r="F59" s="80"/>
      <c r="G59" s="79"/>
      <c r="H59" s="79"/>
    </row>
    <row r="60" spans="1:8" x14ac:dyDescent="0.25">
      <c r="A60" s="100" t="s">
        <v>23</v>
      </c>
      <c r="B60" s="101"/>
      <c r="C60" s="102"/>
      <c r="D60" s="67"/>
      <c r="E60" s="67"/>
      <c r="F60" s="80"/>
      <c r="G60" s="79"/>
      <c r="H60" s="79"/>
    </row>
    <row r="61" spans="1:8" x14ac:dyDescent="0.25">
      <c r="A61" s="97" t="s">
        <v>121</v>
      </c>
      <c r="B61" s="98"/>
      <c r="C61" s="99"/>
      <c r="D61" s="67"/>
      <c r="E61" s="81"/>
      <c r="F61" s="82"/>
      <c r="G61" s="83"/>
      <c r="H61" s="79"/>
    </row>
    <row r="62" spans="1:8" x14ac:dyDescent="0.25">
      <c r="A62" s="19" t="s">
        <v>11</v>
      </c>
      <c r="B62" s="6"/>
      <c r="C62" s="19">
        <v>19.9732038990734</v>
      </c>
      <c r="D62" s="67"/>
      <c r="E62" s="81"/>
      <c r="F62" s="82"/>
      <c r="G62" s="83"/>
      <c r="H62" s="79"/>
    </row>
    <row r="63" spans="1:8" x14ac:dyDescent="0.25">
      <c r="A63" s="19" t="s">
        <v>12</v>
      </c>
      <c r="B63" s="6"/>
      <c r="C63" s="19">
        <v>26.432373413402502</v>
      </c>
      <c r="D63" s="67"/>
      <c r="E63" s="81"/>
      <c r="F63" s="82"/>
      <c r="G63" s="83"/>
      <c r="H63" s="79"/>
    </row>
    <row r="64" spans="1:8" x14ac:dyDescent="0.25">
      <c r="A64" s="19" t="s">
        <v>14</v>
      </c>
      <c r="B64" s="6"/>
      <c r="C64" s="19">
        <v>27.414583333333301</v>
      </c>
      <c r="D64" s="67"/>
      <c r="E64" s="81"/>
      <c r="F64" s="83"/>
      <c r="G64" s="83"/>
      <c r="H64" s="67"/>
    </row>
  </sheetData>
  <mergeCells count="10">
    <mergeCell ref="A61:C61"/>
    <mergeCell ref="A60:C60"/>
    <mergeCell ref="A25:B25"/>
    <mergeCell ref="A23:B23"/>
    <mergeCell ref="A6:H6"/>
    <mergeCell ref="A28:C28"/>
    <mergeCell ref="A29:C29"/>
    <mergeCell ref="A36:H36"/>
    <mergeCell ref="A54:B54"/>
    <mergeCell ref="A56:B5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41</v>
      </c>
      <c r="B1" s="28"/>
      <c r="C1" s="28"/>
      <c r="D1" s="28"/>
    </row>
    <row r="2" spans="1:6" x14ac:dyDescent="0.25">
      <c r="A2" s="2" t="s">
        <v>18</v>
      </c>
      <c r="B2" s="28"/>
      <c r="C2" s="28"/>
      <c r="D2" s="28"/>
    </row>
    <row r="3" spans="1:6" x14ac:dyDescent="0.25">
      <c r="A3" s="2"/>
      <c r="B3" s="28"/>
      <c r="C3" s="28"/>
      <c r="D3" s="28"/>
    </row>
    <row r="4" spans="1:6" x14ac:dyDescent="0.25">
      <c r="A4" s="1" t="s">
        <v>239</v>
      </c>
      <c r="B4" s="28"/>
      <c r="C4" s="28"/>
      <c r="D4" s="28"/>
    </row>
    <row r="5" spans="1:6" x14ac:dyDescent="0.25">
      <c r="A5" s="1"/>
      <c r="B5" s="28"/>
      <c r="C5" s="28"/>
      <c r="D5" s="28"/>
    </row>
    <row r="6" spans="1:6" x14ac:dyDescent="0.25">
      <c r="A6" s="2"/>
      <c r="B6" s="105" t="s">
        <v>29</v>
      </c>
      <c r="C6" s="105"/>
      <c r="D6" s="105"/>
    </row>
    <row r="7" spans="1:6" x14ac:dyDescent="0.25">
      <c r="A7" s="7"/>
      <c r="B7" s="37" t="s">
        <v>19</v>
      </c>
      <c r="C7" s="37" t="s">
        <v>52</v>
      </c>
      <c r="D7" s="37" t="s">
        <v>20</v>
      </c>
    </row>
    <row r="8" spans="1:6" x14ac:dyDescent="0.2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2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2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2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2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2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2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2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2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2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2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2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2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2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2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2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2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2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25">
      <c r="A26" s="26" t="s">
        <v>105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25">
      <c r="A27" s="26" t="s">
        <v>106</v>
      </c>
      <c r="B27" s="21">
        <v>85279</v>
      </c>
      <c r="C27" s="21">
        <v>1083062</v>
      </c>
      <c r="D27" s="22">
        <v>1097691719.01</v>
      </c>
    </row>
    <row r="28" spans="1:6" x14ac:dyDescent="0.25">
      <c r="A28" s="26" t="s">
        <v>107</v>
      </c>
      <c r="B28" s="21">
        <v>85591</v>
      </c>
      <c r="C28" s="21">
        <v>1085824</v>
      </c>
      <c r="D28" s="22">
        <v>1100631821.99</v>
      </c>
    </row>
    <row r="29" spans="1:6" x14ac:dyDescent="0.2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2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2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25">
      <c r="A32" s="26" t="s">
        <v>109</v>
      </c>
      <c r="B32" s="21">
        <v>93309</v>
      </c>
      <c r="C32" s="21">
        <v>1162159</v>
      </c>
      <c r="D32" s="22">
        <v>1179346012.24</v>
      </c>
    </row>
    <row r="33" spans="1:4" x14ac:dyDescent="0.2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2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2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25">
      <c r="A36" s="26" t="s">
        <v>110</v>
      </c>
      <c r="B36" s="21">
        <v>96389</v>
      </c>
      <c r="C36" s="21">
        <v>1191323</v>
      </c>
      <c r="D36" s="22">
        <v>1204553182.3299999</v>
      </c>
    </row>
    <row r="37" spans="1:4" x14ac:dyDescent="0.25">
      <c r="A37" s="26" t="s">
        <v>111</v>
      </c>
      <c r="B37" s="21">
        <v>96389</v>
      </c>
      <c r="C37" s="21">
        <v>1191323</v>
      </c>
      <c r="D37" s="22">
        <v>1204553183.3299999</v>
      </c>
    </row>
    <row r="38" spans="1:4" x14ac:dyDescent="0.25">
      <c r="A38" s="26" t="s">
        <v>112</v>
      </c>
      <c r="B38" s="21">
        <v>99140</v>
      </c>
      <c r="C38" s="21">
        <v>1211880</v>
      </c>
      <c r="D38" s="22">
        <v>1225110487.72</v>
      </c>
    </row>
    <row r="39" spans="1:4" x14ac:dyDescent="0.2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2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25">
      <c r="A41" s="26" t="s">
        <v>113</v>
      </c>
      <c r="B41" s="21">
        <v>102357</v>
      </c>
      <c r="C41" s="21">
        <v>1257766</v>
      </c>
      <c r="D41" s="22">
        <v>1270025370.05</v>
      </c>
    </row>
    <row r="42" spans="1:4" x14ac:dyDescent="0.2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2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25">
      <c r="A44" s="26" t="s">
        <v>153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2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25">
      <c r="A46" s="26" t="s">
        <v>154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25">
      <c r="A47" s="26" t="s">
        <v>161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25">
      <c r="A48" s="26" t="s">
        <v>162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25">
      <c r="A49" s="26">
        <v>43962</v>
      </c>
      <c r="B49" s="21">
        <v>107405</v>
      </c>
      <c r="C49" s="21">
        <v>1299115</v>
      </c>
      <c r="D49" s="22">
        <v>1311783279.3299999</v>
      </c>
    </row>
    <row r="50" spans="1:4" s="28" customFormat="1" x14ac:dyDescent="0.25">
      <c r="A50" s="26" t="s">
        <v>234</v>
      </c>
      <c r="B50" s="21">
        <v>107954</v>
      </c>
      <c r="C50" s="21">
        <v>1304013</v>
      </c>
      <c r="D50" s="22">
        <v>1317116599.1900001</v>
      </c>
    </row>
    <row r="51" spans="1:4" s="28" customFormat="1" x14ac:dyDescent="0.25">
      <c r="A51" s="26" t="s">
        <v>238</v>
      </c>
      <c r="B51" s="94">
        <v>108516</v>
      </c>
      <c r="C51" s="94">
        <v>1308646</v>
      </c>
      <c r="D51" s="95">
        <v>1321827433.9200001</v>
      </c>
    </row>
    <row r="52" spans="1:4" s="28" customFormat="1" x14ac:dyDescent="0.25"/>
    <row r="53" spans="1:4" x14ac:dyDescent="0.25">
      <c r="A53" s="35" t="s">
        <v>115</v>
      </c>
      <c r="B53" s="58"/>
      <c r="C53" s="58"/>
      <c r="D53" s="58"/>
    </row>
    <row r="54" spans="1:4" x14ac:dyDescent="0.25">
      <c r="A54" s="58" t="s">
        <v>114</v>
      </c>
      <c r="B54" s="58"/>
      <c r="C54" s="58"/>
      <c r="D54" s="58"/>
    </row>
    <row r="55" spans="1:4" x14ac:dyDescent="0.25">
      <c r="A55" s="106" t="s">
        <v>147</v>
      </c>
      <c r="B55" s="106"/>
      <c r="C55" s="106"/>
      <c r="D55" s="106"/>
    </row>
    <row r="56" spans="1:4" x14ac:dyDescent="0.25">
      <c r="A56" s="106"/>
      <c r="B56" s="106"/>
      <c r="C56" s="106"/>
      <c r="D56" s="106"/>
    </row>
  </sheetData>
  <mergeCells count="2">
    <mergeCell ref="B6:D6"/>
    <mergeCell ref="A55:D5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28"/>
    <col min="2" max="2" width="73.5703125" style="28" customWidth="1"/>
    <col min="3" max="3" width="13.5703125" style="28" customWidth="1"/>
    <col min="4" max="4" width="19.7109375" style="28" customWidth="1"/>
    <col min="6" max="6" width="23" bestFit="1" customWidth="1"/>
    <col min="9" max="9" width="9.140625" style="28"/>
    <col min="10" max="10" width="21.140625" bestFit="1" customWidth="1"/>
  </cols>
  <sheetData>
    <row r="1" spans="1:14" x14ac:dyDescent="0.25">
      <c r="A1" s="2" t="s">
        <v>41</v>
      </c>
      <c r="B1" s="5"/>
      <c r="F1" s="34" t="s">
        <v>41</v>
      </c>
    </row>
    <row r="2" spans="1:14" x14ac:dyDescent="0.25">
      <c r="A2" s="2" t="s">
        <v>18</v>
      </c>
      <c r="B2" s="5"/>
      <c r="F2" s="34" t="s">
        <v>101</v>
      </c>
    </row>
    <row r="3" spans="1:14" x14ac:dyDescent="0.25">
      <c r="A3" s="2" t="s">
        <v>56</v>
      </c>
      <c r="B3" s="5"/>
      <c r="M3" s="28"/>
    </row>
    <row r="4" spans="1:14" x14ac:dyDescent="0.25">
      <c r="A4" s="2"/>
      <c r="B4" s="5"/>
      <c r="F4" s="35" t="s">
        <v>155</v>
      </c>
    </row>
    <row r="5" spans="1:14" x14ac:dyDescent="0.25">
      <c r="A5" s="78" t="s">
        <v>155</v>
      </c>
      <c r="B5" s="5"/>
      <c r="F5" s="1" t="s">
        <v>240</v>
      </c>
    </row>
    <row r="6" spans="1:14" x14ac:dyDescent="0.25">
      <c r="A6" s="1" t="s">
        <v>240</v>
      </c>
      <c r="B6" s="5"/>
    </row>
    <row r="7" spans="1:14" x14ac:dyDescent="0.25">
      <c r="A7" s="5" t="s">
        <v>117</v>
      </c>
      <c r="B7" s="5"/>
      <c r="F7" s="3" t="s">
        <v>99</v>
      </c>
      <c r="J7" s="3" t="s">
        <v>100</v>
      </c>
    </row>
    <row r="8" spans="1:14" x14ac:dyDescent="0.25">
      <c r="A8" s="40"/>
    </row>
    <row r="9" spans="1:14" x14ac:dyDescent="0.25">
      <c r="A9" s="40"/>
    </row>
    <row r="10" spans="1:14" ht="30" x14ac:dyDescent="0.25">
      <c r="A10" s="40"/>
      <c r="B10" s="40"/>
      <c r="C10" s="37" t="s">
        <v>19</v>
      </c>
      <c r="D10" s="37" t="s">
        <v>52</v>
      </c>
      <c r="G10" s="37" t="s">
        <v>19</v>
      </c>
      <c r="K10" s="37" t="s">
        <v>19</v>
      </c>
    </row>
    <row r="11" spans="1:14" x14ac:dyDescent="0.25">
      <c r="A11" s="107" t="s">
        <v>2</v>
      </c>
      <c r="B11" s="108"/>
      <c r="C11" s="41">
        <f>SUM(C12:C32)</f>
        <v>108516</v>
      </c>
      <c r="D11" s="41">
        <f>SUM(D12:D32)</f>
        <v>1321147</v>
      </c>
      <c r="F11" s="43" t="s">
        <v>2</v>
      </c>
      <c r="G11" s="41">
        <f>SUM(G12:G16)</f>
        <v>109261</v>
      </c>
      <c r="H11" s="44">
        <f t="shared" ref="H11:H16" si="0">+G11/G$11</f>
        <v>1</v>
      </c>
      <c r="J11" s="43" t="s">
        <v>2</v>
      </c>
      <c r="K11" s="41">
        <f>SUM(K12:K32)</f>
        <v>109261</v>
      </c>
      <c r="L11" s="44">
        <f>+K11/K$11</f>
        <v>1</v>
      </c>
    </row>
    <row r="12" spans="1:14" x14ac:dyDescent="0.25">
      <c r="A12" s="42"/>
      <c r="B12" s="42" t="s">
        <v>57</v>
      </c>
      <c r="C12" s="16">
        <v>5256</v>
      </c>
      <c r="D12" s="16">
        <v>10008</v>
      </c>
      <c r="E12" s="28"/>
      <c r="F12" s="42" t="s">
        <v>96</v>
      </c>
      <c r="G12" s="16">
        <v>88629</v>
      </c>
      <c r="H12" s="45">
        <f t="shared" si="0"/>
        <v>0.81116775427645726</v>
      </c>
      <c r="J12" s="42" t="s">
        <v>8</v>
      </c>
      <c r="K12" s="16">
        <v>7072</v>
      </c>
      <c r="L12" s="45">
        <f>+K12/K$11</f>
        <v>6.4725748437228295E-2</v>
      </c>
      <c r="N12" s="28"/>
    </row>
    <row r="13" spans="1:14" x14ac:dyDescent="0.25">
      <c r="A13" s="42" t="s">
        <v>58</v>
      </c>
      <c r="B13" s="42" t="s">
        <v>59</v>
      </c>
      <c r="C13" s="16">
        <v>818</v>
      </c>
      <c r="D13" s="16">
        <v>6628</v>
      </c>
      <c r="E13" s="28"/>
      <c r="F13" s="42" t="s">
        <v>43</v>
      </c>
      <c r="G13" s="16">
        <v>12696</v>
      </c>
      <c r="H13" s="45">
        <f t="shared" si="0"/>
        <v>0.11619882666276164</v>
      </c>
      <c r="J13" s="42" t="s">
        <v>34</v>
      </c>
      <c r="K13" s="16">
        <v>973</v>
      </c>
      <c r="L13" s="45">
        <f t="shared" ref="L13:L32" si="1">+K13/K$11</f>
        <v>8.9052818480519127E-3</v>
      </c>
      <c r="N13" s="28"/>
    </row>
    <row r="14" spans="1:14" x14ac:dyDescent="0.25">
      <c r="A14" s="42" t="s">
        <v>60</v>
      </c>
      <c r="B14" s="42" t="s">
        <v>61</v>
      </c>
      <c r="C14" s="16">
        <v>59</v>
      </c>
      <c r="D14" s="16">
        <v>785</v>
      </c>
      <c r="E14" s="28"/>
      <c r="F14" s="42" t="s">
        <v>44</v>
      </c>
      <c r="G14" s="16">
        <v>4181</v>
      </c>
      <c r="H14" s="45">
        <f t="shared" si="0"/>
        <v>3.8266169996613614E-2</v>
      </c>
      <c r="J14" s="42" t="s">
        <v>31</v>
      </c>
      <c r="K14" s="16">
        <v>10455</v>
      </c>
      <c r="L14" s="45">
        <f t="shared" si="1"/>
        <v>9.5688305982921634E-2</v>
      </c>
      <c r="N14" s="28"/>
    </row>
    <row r="15" spans="1:14" x14ac:dyDescent="0.25">
      <c r="A15" s="42" t="s">
        <v>62</v>
      </c>
      <c r="B15" s="42" t="s">
        <v>63</v>
      </c>
      <c r="C15" s="16">
        <v>10629</v>
      </c>
      <c r="D15" s="16">
        <v>285309</v>
      </c>
      <c r="E15" s="28"/>
      <c r="F15" s="42" t="s">
        <v>45</v>
      </c>
      <c r="G15" s="16">
        <v>3224</v>
      </c>
      <c r="H15" s="45">
        <f t="shared" si="0"/>
        <v>2.9507326493442308E-2</v>
      </c>
      <c r="J15" s="42" t="s">
        <v>24</v>
      </c>
      <c r="K15" s="16">
        <v>1197</v>
      </c>
      <c r="L15" s="45">
        <f t="shared" si="1"/>
        <v>1.095541867638041E-2</v>
      </c>
      <c r="N15" s="28"/>
    </row>
    <row r="16" spans="1:14" x14ac:dyDescent="0.25">
      <c r="A16" s="42" t="s">
        <v>64</v>
      </c>
      <c r="B16" s="42" t="s">
        <v>65</v>
      </c>
      <c r="C16" s="16">
        <v>35</v>
      </c>
      <c r="D16" s="16">
        <v>644</v>
      </c>
      <c r="E16" s="28"/>
      <c r="F16" s="42" t="s">
        <v>46</v>
      </c>
      <c r="G16" s="16">
        <v>531</v>
      </c>
      <c r="H16" s="45">
        <f t="shared" si="0"/>
        <v>4.8599225707251443E-3</v>
      </c>
      <c r="J16" s="42" t="s">
        <v>36</v>
      </c>
      <c r="K16" s="16">
        <v>1448</v>
      </c>
      <c r="L16" s="45">
        <f t="shared" si="1"/>
        <v>1.3252670211694932E-2</v>
      </c>
      <c r="N16" s="28"/>
    </row>
    <row r="17" spans="1:14" x14ac:dyDescent="0.25">
      <c r="A17" s="42" t="s">
        <v>66</v>
      </c>
      <c r="B17" s="42" t="s">
        <v>67</v>
      </c>
      <c r="C17" s="16">
        <v>231</v>
      </c>
      <c r="D17" s="16">
        <v>3856</v>
      </c>
      <c r="E17" s="28"/>
      <c r="J17" s="42" t="s">
        <v>21</v>
      </c>
      <c r="K17" s="16">
        <v>3741</v>
      </c>
      <c r="L17" s="45">
        <f t="shared" si="1"/>
        <v>3.4239115512396924E-2</v>
      </c>
      <c r="N17" s="28"/>
    </row>
    <row r="18" spans="1:14" x14ac:dyDescent="0.25">
      <c r="A18" s="42" t="s">
        <v>68</v>
      </c>
      <c r="B18" s="42" t="s">
        <v>69</v>
      </c>
      <c r="C18" s="16">
        <v>3666</v>
      </c>
      <c r="D18" s="16">
        <v>52210</v>
      </c>
      <c r="E18" s="28"/>
      <c r="J18" s="42" t="s">
        <v>33</v>
      </c>
      <c r="K18" s="16">
        <v>1309</v>
      </c>
      <c r="L18" s="45">
        <f t="shared" si="1"/>
        <v>1.1980487090544658E-2</v>
      </c>
      <c r="N18" s="28"/>
    </row>
    <row r="19" spans="1:14" x14ac:dyDescent="0.25">
      <c r="A19" s="42" t="s">
        <v>70</v>
      </c>
      <c r="B19" s="42" t="s">
        <v>71</v>
      </c>
      <c r="C19" s="16">
        <v>24124</v>
      </c>
      <c r="D19" s="16">
        <v>237798</v>
      </c>
      <c r="E19" s="28"/>
      <c r="J19" s="42" t="s">
        <v>25</v>
      </c>
      <c r="K19" s="16">
        <v>6882</v>
      </c>
      <c r="L19" s="45">
        <f t="shared" si="1"/>
        <v>6.2986793091771076E-2</v>
      </c>
      <c r="N19" s="28"/>
    </row>
    <row r="20" spans="1:14" x14ac:dyDescent="0.25">
      <c r="A20" s="42" t="s">
        <v>72</v>
      </c>
      <c r="B20" s="42" t="s">
        <v>73</v>
      </c>
      <c r="C20" s="16">
        <v>6084</v>
      </c>
      <c r="D20" s="16">
        <v>66238</v>
      </c>
      <c r="E20" s="28"/>
      <c r="J20" s="42" t="s">
        <v>37</v>
      </c>
      <c r="K20" s="16">
        <v>1322</v>
      </c>
      <c r="L20" s="45">
        <f t="shared" si="1"/>
        <v>1.2099468245760152E-2</v>
      </c>
      <c r="N20" s="28"/>
    </row>
    <row r="21" spans="1:14" x14ac:dyDescent="0.25">
      <c r="A21" s="42" t="s">
        <v>74</v>
      </c>
      <c r="B21" s="42" t="s">
        <v>75</v>
      </c>
      <c r="C21" s="16">
        <v>24848</v>
      </c>
      <c r="D21" s="16">
        <v>231054</v>
      </c>
      <c r="E21" s="28"/>
      <c r="J21" s="42" t="s">
        <v>32</v>
      </c>
      <c r="K21" s="16">
        <v>5076</v>
      </c>
      <c r="L21" s="45">
        <f t="shared" si="1"/>
        <v>4.6457564913372565E-2</v>
      </c>
      <c r="N21" s="28"/>
    </row>
    <row r="22" spans="1:14" x14ac:dyDescent="0.25">
      <c r="A22" s="42" t="s">
        <v>76</v>
      </c>
      <c r="B22" s="42" t="s">
        <v>77</v>
      </c>
      <c r="C22" s="16">
        <v>1321</v>
      </c>
      <c r="D22" s="16">
        <v>23703</v>
      </c>
      <c r="E22" s="28"/>
      <c r="J22" s="42" t="s">
        <v>7</v>
      </c>
      <c r="K22" s="16">
        <v>26158</v>
      </c>
      <c r="L22" s="45">
        <f t="shared" si="1"/>
        <v>0.23940838908668235</v>
      </c>
      <c r="N22" s="28"/>
    </row>
    <row r="23" spans="1:14" x14ac:dyDescent="0.25">
      <c r="A23" s="42" t="s">
        <v>78</v>
      </c>
      <c r="B23" s="42" t="s">
        <v>79</v>
      </c>
      <c r="C23" s="16">
        <v>346</v>
      </c>
      <c r="D23" s="16">
        <v>5100</v>
      </c>
      <c r="E23" s="28"/>
      <c r="J23" s="42" t="s">
        <v>28</v>
      </c>
      <c r="K23" s="16">
        <v>727</v>
      </c>
      <c r="L23" s="45">
        <f t="shared" si="1"/>
        <v>6.6537922955125801E-3</v>
      </c>
      <c r="N23" s="28"/>
    </row>
    <row r="24" spans="1:14" x14ac:dyDescent="0.25">
      <c r="A24" s="42" t="s">
        <v>80</v>
      </c>
      <c r="B24" s="42" t="s">
        <v>81</v>
      </c>
      <c r="C24" s="16">
        <v>2387</v>
      </c>
      <c r="D24" s="16">
        <v>16410</v>
      </c>
      <c r="E24" s="28"/>
      <c r="J24" s="42" t="s">
        <v>6</v>
      </c>
      <c r="K24" s="16">
        <v>20656</v>
      </c>
      <c r="L24" s="45">
        <f t="shared" si="1"/>
        <v>0.18905190324086363</v>
      </c>
      <c r="N24" s="28"/>
    </row>
    <row r="25" spans="1:14" x14ac:dyDescent="0.25">
      <c r="A25" s="42" t="s">
        <v>82</v>
      </c>
      <c r="B25" s="42" t="s">
        <v>83</v>
      </c>
      <c r="C25" s="16">
        <v>4966</v>
      </c>
      <c r="D25" s="16">
        <v>48646</v>
      </c>
      <c r="E25" s="28"/>
      <c r="J25" s="42" t="s">
        <v>35</v>
      </c>
      <c r="K25" s="16">
        <v>3435</v>
      </c>
      <c r="L25" s="45">
        <f t="shared" si="1"/>
        <v>3.1438482166555315E-2</v>
      </c>
      <c r="N25" s="28"/>
    </row>
    <row r="26" spans="1:14" x14ac:dyDescent="0.25">
      <c r="A26" s="42" t="s">
        <v>84</v>
      </c>
      <c r="B26" s="42" t="s">
        <v>85</v>
      </c>
      <c r="C26" s="16">
        <v>3509</v>
      </c>
      <c r="D26" s="16">
        <v>147266</v>
      </c>
      <c r="E26" s="28"/>
      <c r="J26" s="42" t="s">
        <v>9</v>
      </c>
      <c r="K26" s="16">
        <v>6154</v>
      </c>
      <c r="L26" s="45">
        <f t="shared" si="1"/>
        <v>5.6323848399703461E-2</v>
      </c>
      <c r="N26" s="28"/>
    </row>
    <row r="27" spans="1:14" x14ac:dyDescent="0.25">
      <c r="A27" s="42" t="s">
        <v>86</v>
      </c>
      <c r="B27" s="42" t="s">
        <v>87</v>
      </c>
      <c r="C27" s="16">
        <v>43</v>
      </c>
      <c r="D27" s="16">
        <v>1225</v>
      </c>
      <c r="E27" s="28"/>
      <c r="J27" s="42" t="s">
        <v>27</v>
      </c>
      <c r="K27" s="16">
        <v>2514</v>
      </c>
      <c r="L27" s="45">
        <f t="shared" si="1"/>
        <v>2.3009124939365373E-2</v>
      </c>
      <c r="N27" s="28"/>
    </row>
    <row r="28" spans="1:14" x14ac:dyDescent="0.25">
      <c r="A28" s="42" t="s">
        <v>88</v>
      </c>
      <c r="B28" s="42" t="s">
        <v>89</v>
      </c>
      <c r="C28" s="16">
        <v>2672</v>
      </c>
      <c r="D28" s="16">
        <v>34456</v>
      </c>
      <c r="E28" s="28"/>
      <c r="J28" s="42" t="s">
        <v>26</v>
      </c>
      <c r="K28" s="16">
        <v>1907</v>
      </c>
      <c r="L28" s="45">
        <f t="shared" si="1"/>
        <v>1.7453620230457344E-2</v>
      </c>
      <c r="N28" s="28"/>
    </row>
    <row r="29" spans="1:14" x14ac:dyDescent="0.25">
      <c r="A29" s="42" t="s">
        <v>90</v>
      </c>
      <c r="B29" s="42" t="s">
        <v>91</v>
      </c>
      <c r="C29" s="16">
        <v>7703</v>
      </c>
      <c r="D29" s="16">
        <v>91816</v>
      </c>
      <c r="E29" s="28"/>
      <c r="J29" s="42" t="s">
        <v>30</v>
      </c>
      <c r="K29" s="16">
        <v>3039</v>
      </c>
      <c r="L29" s="45">
        <f t="shared" si="1"/>
        <v>2.7814133130760289E-2</v>
      </c>
      <c r="N29" s="28"/>
    </row>
    <row r="30" spans="1:14" x14ac:dyDescent="0.25">
      <c r="A30" s="42" t="s">
        <v>92</v>
      </c>
      <c r="B30" s="42" t="s">
        <v>93</v>
      </c>
      <c r="C30" s="16">
        <v>4396</v>
      </c>
      <c r="D30" s="16">
        <v>24722</v>
      </c>
      <c r="E30" s="28"/>
      <c r="J30" s="42" t="s">
        <v>97</v>
      </c>
      <c r="K30" s="16">
        <v>2016</v>
      </c>
      <c r="L30" s="45">
        <f t="shared" si="1"/>
        <v>1.8451231454956481E-2</v>
      </c>
      <c r="N30" s="28"/>
    </row>
    <row r="31" spans="1:14" x14ac:dyDescent="0.25">
      <c r="A31" s="42" t="s">
        <v>94</v>
      </c>
      <c r="B31" s="42" t="s">
        <v>95</v>
      </c>
      <c r="C31" s="16">
        <v>5419</v>
      </c>
      <c r="D31" s="16">
        <v>33253</v>
      </c>
      <c r="E31" s="28"/>
      <c r="J31" s="42" t="s">
        <v>98</v>
      </c>
      <c r="K31" s="16">
        <v>3138</v>
      </c>
      <c r="L31" s="45">
        <f t="shared" si="1"/>
        <v>2.8720220389709044E-2</v>
      </c>
      <c r="N31" s="28"/>
    </row>
    <row r="32" spans="1:14" x14ac:dyDescent="0.25">
      <c r="A32" s="42" t="s">
        <v>104</v>
      </c>
      <c r="B32" s="42" t="s">
        <v>103</v>
      </c>
      <c r="C32" s="16">
        <v>4</v>
      </c>
      <c r="D32" s="16">
        <v>20</v>
      </c>
      <c r="E32" s="28"/>
      <c r="J32" s="42" t="s">
        <v>38</v>
      </c>
      <c r="K32" s="16">
        <v>42</v>
      </c>
      <c r="L32" s="45">
        <f t="shared" si="1"/>
        <v>3.8440065531159337E-4</v>
      </c>
      <c r="N32" s="28"/>
    </row>
    <row r="33" spans="1:5" x14ac:dyDescent="0.25">
      <c r="A33" s="47"/>
      <c r="B33" s="47"/>
      <c r="C33" s="47"/>
      <c r="D33" s="47"/>
      <c r="E33" s="47"/>
    </row>
    <row r="34" spans="1:5" x14ac:dyDescent="0.25">
      <c r="A34" s="59" t="s">
        <v>115</v>
      </c>
      <c r="E34" s="47"/>
    </row>
    <row r="35" spans="1:5" x14ac:dyDescent="0.25">
      <c r="A35" s="46" t="s">
        <v>116</v>
      </c>
    </row>
    <row r="36" spans="1:5" x14ac:dyDescent="0.25">
      <c r="A36" s="106" t="s">
        <v>147</v>
      </c>
      <c r="B36" s="106"/>
      <c r="C36" s="106"/>
      <c r="D36" s="106"/>
    </row>
    <row r="37" spans="1:5" x14ac:dyDescent="0.25">
      <c r="A37" s="106"/>
      <c r="B37" s="106"/>
      <c r="C37" s="106"/>
      <c r="D37" s="106"/>
    </row>
    <row r="38" spans="1:5" x14ac:dyDescent="0.25">
      <c r="A38" s="40"/>
    </row>
    <row r="39" spans="1:5" x14ac:dyDescent="0.25">
      <c r="A39" s="40"/>
    </row>
    <row r="40" spans="1:5" x14ac:dyDescent="0.25">
      <c r="A40" s="40"/>
    </row>
    <row r="41" spans="1:5" x14ac:dyDescent="0.25">
      <c r="A41" s="40"/>
    </row>
    <row r="42" spans="1:5" x14ac:dyDescent="0.25">
      <c r="A42" s="40"/>
    </row>
    <row r="43" spans="1:5" x14ac:dyDescent="0.25">
      <c r="A43" s="40"/>
    </row>
    <row r="44" spans="1:5" x14ac:dyDescent="0.25">
      <c r="A44" s="40"/>
    </row>
    <row r="45" spans="1:5" x14ac:dyDescent="0.25">
      <c r="A45" s="40"/>
    </row>
    <row r="46" spans="1:5" x14ac:dyDescent="0.25">
      <c r="A46" s="40"/>
    </row>
    <row r="47" spans="1:5" x14ac:dyDescent="0.25">
      <c r="A47" s="40"/>
    </row>
    <row r="48" spans="1:5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5" x14ac:dyDescent="0.25"/>
  <cols>
    <col min="1" max="1" width="21" customWidth="1"/>
    <col min="2" max="2" width="8.140625" customWidth="1"/>
    <col min="3" max="3" width="8.140625" style="28" customWidth="1"/>
    <col min="4" max="4" width="8" customWidth="1"/>
    <col min="5" max="18" width="8.140625" customWidth="1"/>
  </cols>
  <sheetData>
    <row r="1" spans="1:8" x14ac:dyDescent="0.25">
      <c r="A1" s="3" t="s">
        <v>122</v>
      </c>
      <c r="B1" s="28"/>
      <c r="D1" s="28"/>
      <c r="E1" s="28"/>
      <c r="F1" s="28"/>
      <c r="G1" s="28"/>
      <c r="H1" s="28"/>
    </row>
    <row r="2" spans="1:8" x14ac:dyDescent="0.25">
      <c r="A2" s="68" t="s">
        <v>123</v>
      </c>
      <c r="B2" s="28"/>
      <c r="D2" s="28"/>
      <c r="E2" s="28"/>
      <c r="F2" s="28"/>
      <c r="G2" s="28"/>
      <c r="H2" s="28"/>
    </row>
    <row r="3" spans="1:8" x14ac:dyDescent="0.25">
      <c r="A3" s="68" t="s">
        <v>124</v>
      </c>
      <c r="B3" s="28"/>
      <c r="D3" s="28"/>
      <c r="E3" s="28"/>
      <c r="F3" s="28"/>
      <c r="G3" s="28"/>
      <c r="H3" s="28"/>
    </row>
    <row r="4" spans="1:8" x14ac:dyDescent="0.25">
      <c r="A4" s="68" t="s">
        <v>125</v>
      </c>
      <c r="B4" s="28"/>
      <c r="D4" s="28"/>
      <c r="E4" s="28"/>
      <c r="F4" s="28"/>
      <c r="G4" s="28"/>
      <c r="H4" s="28"/>
    </row>
    <row r="5" spans="1:8" x14ac:dyDescent="0.25">
      <c r="A5" s="3" t="s">
        <v>126</v>
      </c>
      <c r="B5" s="28"/>
      <c r="D5" s="28"/>
      <c r="E5" s="28"/>
      <c r="F5" s="28"/>
      <c r="G5" s="28"/>
      <c r="H5" s="28"/>
    </row>
    <row r="6" spans="1:8" x14ac:dyDescent="0.25">
      <c r="A6" s="28"/>
      <c r="B6" s="28"/>
      <c r="D6" s="28"/>
      <c r="E6" s="28"/>
      <c r="F6" s="28"/>
      <c r="G6" s="28"/>
      <c r="H6" s="28"/>
    </row>
    <row r="7" spans="1:8" x14ac:dyDescent="0.25">
      <c r="A7" s="1" t="s">
        <v>239</v>
      </c>
      <c r="B7" s="28"/>
      <c r="D7" s="28"/>
      <c r="E7" s="28"/>
      <c r="F7" s="28"/>
      <c r="G7" s="28"/>
      <c r="H7" s="28"/>
    </row>
    <row r="8" spans="1:8" x14ac:dyDescent="0.25">
      <c r="A8" s="1"/>
      <c r="B8" s="28"/>
      <c r="D8" s="28"/>
      <c r="E8" s="28"/>
      <c r="F8" s="28"/>
      <c r="G8" s="28"/>
      <c r="H8" s="28"/>
    </row>
    <row r="9" spans="1:8" x14ac:dyDescent="0.25">
      <c r="A9" s="1"/>
      <c r="B9" s="28"/>
      <c r="D9" s="28"/>
      <c r="E9" s="28"/>
      <c r="F9" s="28"/>
      <c r="G9" s="28"/>
      <c r="H9" s="28"/>
    </row>
    <row r="10" spans="1:8" x14ac:dyDescent="0.25">
      <c r="A10" s="69"/>
      <c r="B10" s="110" t="s">
        <v>129</v>
      </c>
      <c r="C10" s="111"/>
      <c r="D10" s="112"/>
      <c r="E10" s="109" t="s">
        <v>127</v>
      </c>
      <c r="F10" s="110" t="s">
        <v>128</v>
      </c>
      <c r="G10" s="111"/>
      <c r="H10" s="112"/>
    </row>
    <row r="11" spans="1:8" ht="113.25" x14ac:dyDescent="0.25">
      <c r="A11" s="70"/>
      <c r="B11" s="71" t="s">
        <v>130</v>
      </c>
      <c r="C11" s="71" t="s">
        <v>131</v>
      </c>
      <c r="D11" s="71" t="s">
        <v>42</v>
      </c>
      <c r="E11" s="109"/>
      <c r="F11" s="71" t="s">
        <v>130</v>
      </c>
      <c r="G11" s="71" t="s">
        <v>131</v>
      </c>
      <c r="H11" s="71" t="s">
        <v>42</v>
      </c>
    </row>
    <row r="12" spans="1:8" x14ac:dyDescent="0.2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2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2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2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2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2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2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2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2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2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2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2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2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2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2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2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2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2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2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2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2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2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2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2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2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2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2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2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2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2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2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25">
      <c r="A43" s="57" t="s">
        <v>2</v>
      </c>
      <c r="B43" s="48">
        <v>180928</v>
      </c>
      <c r="C43" s="48">
        <v>7246</v>
      </c>
      <c r="D43" s="48">
        <v>188174</v>
      </c>
      <c r="E43" s="48">
        <v>112565</v>
      </c>
      <c r="F43" s="48">
        <v>8528</v>
      </c>
      <c r="G43" s="48">
        <v>4784</v>
      </c>
      <c r="H43" s="48">
        <v>13312</v>
      </c>
    </row>
    <row r="46" spans="1:8" x14ac:dyDescent="0.25">
      <c r="A46" s="3" t="s">
        <v>148</v>
      </c>
    </row>
    <row r="47" spans="1:8" x14ac:dyDescent="0.25">
      <c r="A47" s="3" t="s">
        <v>149</v>
      </c>
    </row>
    <row r="49" spans="1:8" x14ac:dyDescent="0.25">
      <c r="B49" s="28"/>
      <c r="C49" s="114" t="s">
        <v>129</v>
      </c>
      <c r="D49" s="114"/>
      <c r="E49" s="114" t="s">
        <v>127</v>
      </c>
      <c r="F49" s="114"/>
      <c r="G49" s="114" t="s">
        <v>128</v>
      </c>
      <c r="H49" s="114"/>
    </row>
    <row r="50" spans="1:8" x14ac:dyDescent="0.25">
      <c r="A50" s="115" t="s">
        <v>8</v>
      </c>
      <c r="B50" s="115"/>
      <c r="C50" s="113">
        <v>13128</v>
      </c>
      <c r="D50" s="113"/>
      <c r="E50" s="113">
        <v>8194</v>
      </c>
      <c r="F50" s="113"/>
      <c r="G50" s="113">
        <v>638</v>
      </c>
      <c r="H50" s="113"/>
    </row>
    <row r="51" spans="1:8" x14ac:dyDescent="0.25">
      <c r="A51" s="115" t="s">
        <v>34</v>
      </c>
      <c r="B51" s="115"/>
      <c r="C51" s="113">
        <v>2368</v>
      </c>
      <c r="D51" s="113"/>
      <c r="E51" s="113">
        <v>1522</v>
      </c>
      <c r="F51" s="113"/>
      <c r="G51" s="113">
        <v>75</v>
      </c>
      <c r="H51" s="113"/>
    </row>
    <row r="52" spans="1:8" x14ac:dyDescent="0.25">
      <c r="A52" s="115" t="s">
        <v>31</v>
      </c>
      <c r="B52" s="115"/>
      <c r="C52" s="113">
        <v>15157</v>
      </c>
      <c r="D52" s="113"/>
      <c r="E52" s="113">
        <v>10109</v>
      </c>
      <c r="F52" s="113"/>
      <c r="G52" s="113">
        <v>918</v>
      </c>
      <c r="H52" s="113"/>
    </row>
    <row r="53" spans="1:8" x14ac:dyDescent="0.25">
      <c r="A53" s="115" t="s">
        <v>24</v>
      </c>
      <c r="B53" s="115"/>
      <c r="C53" s="113">
        <v>2694</v>
      </c>
      <c r="D53" s="113"/>
      <c r="E53" s="113">
        <v>1777</v>
      </c>
      <c r="F53" s="113"/>
      <c r="G53" s="113">
        <v>75</v>
      </c>
      <c r="H53" s="113"/>
    </row>
    <row r="54" spans="1:8" x14ac:dyDescent="0.25">
      <c r="A54" s="115" t="s">
        <v>36</v>
      </c>
      <c r="B54" s="115"/>
      <c r="C54" s="113">
        <v>2813</v>
      </c>
      <c r="D54" s="113"/>
      <c r="E54" s="113">
        <v>1712</v>
      </c>
      <c r="F54" s="113"/>
      <c r="G54" s="113">
        <v>160</v>
      </c>
      <c r="H54" s="113"/>
    </row>
    <row r="55" spans="1:8" x14ac:dyDescent="0.25">
      <c r="A55" s="115" t="s">
        <v>21</v>
      </c>
      <c r="B55" s="115"/>
      <c r="C55" s="113">
        <v>6947</v>
      </c>
      <c r="D55" s="113"/>
      <c r="E55" s="113">
        <v>4100</v>
      </c>
      <c r="F55" s="113"/>
      <c r="G55" s="113">
        <v>461</v>
      </c>
      <c r="H55" s="113"/>
    </row>
    <row r="56" spans="1:8" x14ac:dyDescent="0.25">
      <c r="A56" s="115" t="s">
        <v>33</v>
      </c>
      <c r="B56" s="115"/>
      <c r="C56" s="113">
        <v>2530</v>
      </c>
      <c r="D56" s="113"/>
      <c r="E56" s="113">
        <v>1604</v>
      </c>
      <c r="F56" s="113"/>
      <c r="G56" s="113">
        <v>128</v>
      </c>
      <c r="H56" s="113"/>
    </row>
    <row r="57" spans="1:8" x14ac:dyDescent="0.25">
      <c r="A57" s="115" t="s">
        <v>25</v>
      </c>
      <c r="B57" s="115"/>
      <c r="C57" s="113">
        <v>13039</v>
      </c>
      <c r="D57" s="113"/>
      <c r="E57" s="113">
        <v>7691</v>
      </c>
      <c r="F57" s="113"/>
      <c r="G57" s="113">
        <v>686</v>
      </c>
      <c r="H57" s="113"/>
    </row>
    <row r="58" spans="1:8" x14ac:dyDescent="0.25">
      <c r="A58" s="115" t="s">
        <v>37</v>
      </c>
      <c r="B58" s="115"/>
      <c r="C58" s="113">
        <v>2554</v>
      </c>
      <c r="D58" s="113"/>
      <c r="E58" s="113">
        <v>1624</v>
      </c>
      <c r="F58" s="113"/>
      <c r="G58" s="113">
        <v>102</v>
      </c>
      <c r="H58" s="113"/>
    </row>
    <row r="59" spans="1:8" x14ac:dyDescent="0.25">
      <c r="A59" s="115" t="s">
        <v>32</v>
      </c>
      <c r="B59" s="115"/>
      <c r="C59" s="113">
        <v>8446</v>
      </c>
      <c r="D59" s="113"/>
      <c r="E59" s="113">
        <v>5095</v>
      </c>
      <c r="F59" s="113"/>
      <c r="G59" s="113">
        <v>444</v>
      </c>
      <c r="H59" s="113"/>
    </row>
    <row r="60" spans="1:8" x14ac:dyDescent="0.25">
      <c r="A60" s="115" t="s">
        <v>7</v>
      </c>
      <c r="B60" s="115"/>
      <c r="C60" s="113">
        <v>41880</v>
      </c>
      <c r="D60" s="113"/>
      <c r="E60" s="113">
        <v>21836</v>
      </c>
      <c r="F60" s="113"/>
      <c r="G60" s="113">
        <v>4444</v>
      </c>
      <c r="H60" s="113"/>
    </row>
    <row r="61" spans="1:8" x14ac:dyDescent="0.25">
      <c r="A61" s="115" t="s">
        <v>28</v>
      </c>
      <c r="B61" s="115"/>
      <c r="C61" s="113">
        <v>1641</v>
      </c>
      <c r="D61" s="113"/>
      <c r="E61" s="113">
        <v>1035</v>
      </c>
      <c r="F61" s="113"/>
      <c r="G61" s="113">
        <v>80</v>
      </c>
      <c r="H61" s="113"/>
    </row>
    <row r="62" spans="1:8" x14ac:dyDescent="0.25">
      <c r="A62" s="115" t="s">
        <v>6</v>
      </c>
      <c r="B62" s="115"/>
      <c r="C62" s="113">
        <v>31157</v>
      </c>
      <c r="D62" s="113"/>
      <c r="E62" s="113">
        <v>19986</v>
      </c>
      <c r="F62" s="113"/>
      <c r="G62" s="113">
        <v>2449</v>
      </c>
      <c r="H62" s="113"/>
    </row>
    <row r="63" spans="1:8" x14ac:dyDescent="0.25">
      <c r="A63" s="115" t="s">
        <v>35</v>
      </c>
      <c r="B63" s="115"/>
      <c r="C63" s="113">
        <v>6522</v>
      </c>
      <c r="D63" s="113"/>
      <c r="E63" s="113">
        <v>3861</v>
      </c>
      <c r="F63" s="113"/>
      <c r="G63" s="113">
        <v>325</v>
      </c>
      <c r="H63" s="113"/>
    </row>
    <row r="64" spans="1:8" x14ac:dyDescent="0.25">
      <c r="A64" s="115" t="s">
        <v>9</v>
      </c>
      <c r="B64" s="115"/>
      <c r="C64" s="113">
        <v>15380</v>
      </c>
      <c r="D64" s="113"/>
      <c r="E64" s="113">
        <v>8740</v>
      </c>
      <c r="F64" s="113"/>
      <c r="G64" s="113">
        <v>1148</v>
      </c>
      <c r="H64" s="113"/>
    </row>
    <row r="65" spans="1:8" x14ac:dyDescent="0.25">
      <c r="A65" s="115" t="s">
        <v>27</v>
      </c>
      <c r="B65" s="115"/>
      <c r="C65" s="113">
        <v>5114</v>
      </c>
      <c r="D65" s="113"/>
      <c r="E65" s="113">
        <v>3375</v>
      </c>
      <c r="F65" s="113"/>
      <c r="G65" s="113">
        <v>195</v>
      </c>
      <c r="H65" s="113"/>
    </row>
    <row r="66" spans="1:8" x14ac:dyDescent="0.25">
      <c r="A66" s="115" t="s">
        <v>26</v>
      </c>
      <c r="B66" s="115"/>
      <c r="C66" s="113">
        <v>3710</v>
      </c>
      <c r="D66" s="113"/>
      <c r="E66" s="113">
        <v>2391</v>
      </c>
      <c r="F66" s="113"/>
      <c r="G66" s="113">
        <v>150</v>
      </c>
      <c r="H66" s="113"/>
    </row>
    <row r="67" spans="1:8" x14ac:dyDescent="0.25">
      <c r="A67" s="115" t="s">
        <v>30</v>
      </c>
      <c r="B67" s="115"/>
      <c r="C67" s="113">
        <v>5505</v>
      </c>
      <c r="D67" s="113"/>
      <c r="E67" s="113">
        <v>3472</v>
      </c>
      <c r="F67" s="113"/>
      <c r="G67" s="113">
        <v>287</v>
      </c>
      <c r="H67" s="113"/>
    </row>
    <row r="68" spans="1:8" x14ac:dyDescent="0.25">
      <c r="A68" s="115" t="s">
        <v>150</v>
      </c>
      <c r="B68" s="115"/>
      <c r="C68" s="113">
        <v>3392</v>
      </c>
      <c r="D68" s="113"/>
      <c r="E68" s="113">
        <v>1815</v>
      </c>
      <c r="F68" s="113"/>
      <c r="G68" s="113">
        <v>116</v>
      </c>
      <c r="H68" s="113"/>
    </row>
    <row r="69" spans="1:8" x14ac:dyDescent="0.25">
      <c r="A69" s="115" t="s">
        <v>151</v>
      </c>
      <c r="B69" s="115"/>
      <c r="C69" s="113">
        <v>4102</v>
      </c>
      <c r="D69" s="113"/>
      <c r="E69" s="113">
        <v>2576</v>
      </c>
      <c r="F69" s="113"/>
      <c r="G69" s="113">
        <v>394</v>
      </c>
      <c r="H69" s="113"/>
    </row>
    <row r="70" spans="1:8" x14ac:dyDescent="0.25">
      <c r="A70" s="115" t="s">
        <v>38</v>
      </c>
      <c r="B70" s="115"/>
      <c r="C70" s="113">
        <v>95</v>
      </c>
      <c r="D70" s="113"/>
      <c r="E70" s="113">
        <v>50</v>
      </c>
      <c r="F70" s="113"/>
      <c r="G70" s="113">
        <v>37</v>
      </c>
      <c r="H70" s="113"/>
    </row>
    <row r="71" spans="1:8" x14ac:dyDescent="0.25">
      <c r="A71" s="115" t="s">
        <v>2</v>
      </c>
      <c r="B71" s="115"/>
      <c r="C71" s="113">
        <v>188174</v>
      </c>
      <c r="D71" s="113"/>
      <c r="E71" s="113">
        <v>112565</v>
      </c>
      <c r="F71" s="113"/>
      <c r="G71" s="113">
        <v>13312</v>
      </c>
      <c r="H71" s="113"/>
    </row>
  </sheetData>
  <mergeCells count="94"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66:F66"/>
    <mergeCell ref="E57:F57"/>
    <mergeCell ref="E58:F58"/>
    <mergeCell ref="E59:F59"/>
    <mergeCell ref="E60:F60"/>
    <mergeCell ref="E61:F61"/>
    <mergeCell ref="E52:F52"/>
    <mergeCell ref="E53:F53"/>
    <mergeCell ref="E54:F54"/>
    <mergeCell ref="E55:F55"/>
    <mergeCell ref="E56:F5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52:H52"/>
    <mergeCell ref="G53:H53"/>
    <mergeCell ref="G54:H54"/>
    <mergeCell ref="G55:H55"/>
    <mergeCell ref="G56:H56"/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143</v>
      </c>
    </row>
    <row r="2" spans="1:6" s="28" customFormat="1" x14ac:dyDescent="0.25">
      <c r="A2" s="3" t="s">
        <v>144</v>
      </c>
    </row>
    <row r="3" spans="1:6" s="28" customFormat="1" x14ac:dyDescent="0.25">
      <c r="A3" s="3" t="s">
        <v>243</v>
      </c>
    </row>
    <row r="4" spans="1:6" s="28" customFormat="1" x14ac:dyDescent="0.25">
      <c r="A4" s="3"/>
    </row>
    <row r="5" spans="1:6" x14ac:dyDescent="0.25">
      <c r="A5" s="3" t="s">
        <v>145</v>
      </c>
    </row>
    <row r="6" spans="1:6" ht="15.75" thickBot="1" x14ac:dyDescent="0.3"/>
    <row r="7" spans="1:6" ht="45.75" customHeight="1" thickBot="1" x14ac:dyDescent="0.3">
      <c r="B7" s="28"/>
      <c r="C7" s="116" t="s">
        <v>47</v>
      </c>
      <c r="D7" s="117"/>
      <c r="E7" s="118" t="s">
        <v>48</v>
      </c>
      <c r="F7" s="119"/>
    </row>
    <row r="8" spans="1:6" ht="46.5" customHeight="1" thickBot="1" x14ac:dyDescent="0.3">
      <c r="B8" s="28"/>
      <c r="C8" s="132" t="s">
        <v>42</v>
      </c>
      <c r="D8" s="133" t="s">
        <v>102</v>
      </c>
      <c r="E8" s="134" t="s">
        <v>42</v>
      </c>
      <c r="F8" s="135" t="s">
        <v>102</v>
      </c>
    </row>
    <row r="9" spans="1:6" x14ac:dyDescent="0.25">
      <c r="B9" s="136">
        <v>43891</v>
      </c>
      <c r="C9" s="137">
        <v>0</v>
      </c>
      <c r="D9" s="137">
        <v>0</v>
      </c>
      <c r="E9" s="137">
        <v>0</v>
      </c>
      <c r="F9" s="138">
        <v>0</v>
      </c>
    </row>
    <row r="10" spans="1:6" x14ac:dyDescent="0.25">
      <c r="B10" s="30">
        <v>43892</v>
      </c>
      <c r="C10" s="31">
        <v>0</v>
      </c>
      <c r="D10" s="31">
        <v>0</v>
      </c>
      <c r="E10" s="31">
        <v>0</v>
      </c>
      <c r="F10" s="38">
        <v>0</v>
      </c>
    </row>
    <row r="11" spans="1:6" x14ac:dyDescent="0.25">
      <c r="B11" s="30">
        <v>43893</v>
      </c>
      <c r="C11" s="31">
        <v>1</v>
      </c>
      <c r="D11" s="31">
        <v>1</v>
      </c>
      <c r="E11" s="31">
        <v>4</v>
      </c>
      <c r="F11" s="38">
        <v>4</v>
      </c>
    </row>
    <row r="12" spans="1:6" x14ac:dyDescent="0.25">
      <c r="B12" s="30">
        <v>43894</v>
      </c>
      <c r="C12" s="31">
        <v>2</v>
      </c>
      <c r="D12" s="31">
        <v>1</v>
      </c>
      <c r="E12" s="31">
        <v>8</v>
      </c>
      <c r="F12" s="38">
        <v>4</v>
      </c>
    </row>
    <row r="13" spans="1:6" x14ac:dyDescent="0.25">
      <c r="B13" s="30">
        <v>43895</v>
      </c>
      <c r="C13" s="31">
        <v>4</v>
      </c>
      <c r="D13" s="31">
        <v>3</v>
      </c>
      <c r="E13" s="31">
        <v>16</v>
      </c>
      <c r="F13" s="38">
        <v>12</v>
      </c>
    </row>
    <row r="14" spans="1:6" x14ac:dyDescent="0.25">
      <c r="B14" s="30">
        <v>43896</v>
      </c>
      <c r="C14" s="31">
        <v>6</v>
      </c>
      <c r="D14" s="31">
        <v>3</v>
      </c>
      <c r="E14" s="31">
        <v>37</v>
      </c>
      <c r="F14" s="38">
        <v>12</v>
      </c>
    </row>
    <row r="15" spans="1:6" x14ac:dyDescent="0.25">
      <c r="B15" s="30">
        <v>43897</v>
      </c>
      <c r="C15" s="31">
        <v>6</v>
      </c>
      <c r="D15" s="31">
        <v>3</v>
      </c>
      <c r="E15" s="31">
        <v>37</v>
      </c>
      <c r="F15" s="38">
        <v>12</v>
      </c>
    </row>
    <row r="16" spans="1:6" x14ac:dyDescent="0.25">
      <c r="B16" s="30">
        <v>43898</v>
      </c>
      <c r="C16" s="31">
        <v>6</v>
      </c>
      <c r="D16" s="31">
        <v>3</v>
      </c>
      <c r="E16" s="31">
        <v>37</v>
      </c>
      <c r="F16" s="38">
        <v>12</v>
      </c>
    </row>
    <row r="17" spans="2:6" x14ac:dyDescent="0.25">
      <c r="B17" s="30">
        <v>43899</v>
      </c>
      <c r="C17" s="31">
        <v>7</v>
      </c>
      <c r="D17" s="31">
        <v>4</v>
      </c>
      <c r="E17" s="31">
        <v>40</v>
      </c>
      <c r="F17" s="38">
        <v>15</v>
      </c>
    </row>
    <row r="18" spans="2:6" x14ac:dyDescent="0.25">
      <c r="B18" s="30">
        <v>43900</v>
      </c>
      <c r="C18" s="31">
        <v>8</v>
      </c>
      <c r="D18" s="31">
        <v>5</v>
      </c>
      <c r="E18" s="31">
        <v>44</v>
      </c>
      <c r="F18" s="38">
        <v>19</v>
      </c>
    </row>
    <row r="19" spans="2:6" x14ac:dyDescent="0.25">
      <c r="B19" s="30">
        <v>43901</v>
      </c>
      <c r="C19" s="31">
        <v>8</v>
      </c>
      <c r="D19" s="31">
        <v>5</v>
      </c>
      <c r="E19" s="31">
        <v>44</v>
      </c>
      <c r="F19" s="38">
        <v>19</v>
      </c>
    </row>
    <row r="20" spans="2:6" x14ac:dyDescent="0.25">
      <c r="B20" s="30">
        <v>43902</v>
      </c>
      <c r="C20" s="31">
        <v>8</v>
      </c>
      <c r="D20" s="31">
        <v>5</v>
      </c>
      <c r="E20" s="31">
        <v>44</v>
      </c>
      <c r="F20" s="38">
        <v>19</v>
      </c>
    </row>
    <row r="21" spans="2:6" x14ac:dyDescent="0.25">
      <c r="B21" s="30">
        <v>43903</v>
      </c>
      <c r="C21" s="31">
        <v>12</v>
      </c>
      <c r="D21" s="31">
        <v>7</v>
      </c>
      <c r="E21" s="31">
        <v>66</v>
      </c>
      <c r="F21" s="38">
        <v>27</v>
      </c>
    </row>
    <row r="22" spans="2:6" x14ac:dyDescent="0.25">
      <c r="B22" s="30">
        <v>43904</v>
      </c>
      <c r="C22" s="31">
        <v>12</v>
      </c>
      <c r="D22" s="31">
        <v>7</v>
      </c>
      <c r="E22" s="31">
        <v>66</v>
      </c>
      <c r="F22" s="38">
        <v>27</v>
      </c>
    </row>
    <row r="23" spans="2:6" x14ac:dyDescent="0.25">
      <c r="B23" s="30">
        <v>43905</v>
      </c>
      <c r="C23" s="31">
        <v>12</v>
      </c>
      <c r="D23" s="31">
        <v>7</v>
      </c>
      <c r="E23" s="31">
        <v>66</v>
      </c>
      <c r="F23" s="38">
        <v>27</v>
      </c>
    </row>
    <row r="24" spans="2:6" x14ac:dyDescent="0.25">
      <c r="B24" s="30">
        <v>43906</v>
      </c>
      <c r="C24" s="31">
        <v>14</v>
      </c>
      <c r="D24" s="50">
        <v>8</v>
      </c>
      <c r="E24" s="31">
        <v>72</v>
      </c>
      <c r="F24" s="51">
        <v>29</v>
      </c>
    </row>
    <row r="25" spans="2:6" x14ac:dyDescent="0.25">
      <c r="B25" s="30">
        <v>43907</v>
      </c>
      <c r="C25" s="31">
        <v>16</v>
      </c>
      <c r="D25" s="50">
        <v>8</v>
      </c>
      <c r="E25" s="31">
        <v>88</v>
      </c>
      <c r="F25" s="51">
        <v>29</v>
      </c>
    </row>
    <row r="26" spans="2:6" x14ac:dyDescent="0.25">
      <c r="B26" s="30">
        <v>43908</v>
      </c>
      <c r="C26" s="31">
        <v>20</v>
      </c>
      <c r="D26" s="50">
        <v>11</v>
      </c>
      <c r="E26" s="31">
        <v>196</v>
      </c>
      <c r="F26" s="51">
        <v>47</v>
      </c>
    </row>
    <row r="27" spans="2:6" x14ac:dyDescent="0.25">
      <c r="B27" s="30">
        <v>43909</v>
      </c>
      <c r="C27" s="31">
        <v>23</v>
      </c>
      <c r="D27" s="50">
        <v>12</v>
      </c>
      <c r="E27" s="31">
        <v>220</v>
      </c>
      <c r="F27" s="51">
        <v>51</v>
      </c>
    </row>
    <row r="28" spans="2:6" x14ac:dyDescent="0.25">
      <c r="B28" s="30">
        <v>43910</v>
      </c>
      <c r="C28" s="31">
        <v>26</v>
      </c>
      <c r="D28" s="50">
        <v>12</v>
      </c>
      <c r="E28" s="31">
        <v>321</v>
      </c>
      <c r="F28" s="51">
        <v>51</v>
      </c>
    </row>
    <row r="29" spans="2:6" x14ac:dyDescent="0.25">
      <c r="B29" s="30">
        <v>43911</v>
      </c>
      <c r="C29" s="31">
        <v>26</v>
      </c>
      <c r="D29" s="50">
        <v>12</v>
      </c>
      <c r="E29" s="31">
        <v>321</v>
      </c>
      <c r="F29" s="51">
        <v>51</v>
      </c>
    </row>
    <row r="30" spans="2:6" x14ac:dyDescent="0.25">
      <c r="B30" s="30">
        <v>43912</v>
      </c>
      <c r="C30" s="31">
        <v>26</v>
      </c>
      <c r="D30" s="50">
        <v>12</v>
      </c>
      <c r="E30" s="31">
        <v>321</v>
      </c>
      <c r="F30" s="51">
        <v>51</v>
      </c>
    </row>
    <row r="31" spans="2:6" x14ac:dyDescent="0.25">
      <c r="B31" s="30">
        <v>43913</v>
      </c>
      <c r="C31" s="31">
        <v>29</v>
      </c>
      <c r="D31" s="50">
        <v>13</v>
      </c>
      <c r="E31" s="31">
        <v>360</v>
      </c>
      <c r="F31" s="51">
        <v>60</v>
      </c>
    </row>
    <row r="32" spans="2:6" x14ac:dyDescent="0.25">
      <c r="B32" s="30">
        <v>43914</v>
      </c>
      <c r="C32" s="31">
        <v>32</v>
      </c>
      <c r="D32" s="50">
        <v>13</v>
      </c>
      <c r="E32" s="31">
        <v>391</v>
      </c>
      <c r="F32" s="51">
        <v>60</v>
      </c>
    </row>
    <row r="33" spans="2:6" x14ac:dyDescent="0.25">
      <c r="B33" s="30">
        <v>43915</v>
      </c>
      <c r="C33" s="31">
        <v>45</v>
      </c>
      <c r="D33" s="50">
        <v>20</v>
      </c>
      <c r="E33" s="31">
        <v>612</v>
      </c>
      <c r="F33" s="51">
        <v>102</v>
      </c>
    </row>
    <row r="34" spans="2:6" x14ac:dyDescent="0.25">
      <c r="B34" s="30">
        <v>43916</v>
      </c>
      <c r="C34" s="31">
        <v>47</v>
      </c>
      <c r="D34" s="50">
        <v>21</v>
      </c>
      <c r="E34" s="31">
        <v>651</v>
      </c>
      <c r="F34" s="51">
        <v>105</v>
      </c>
    </row>
    <row r="35" spans="2:6" x14ac:dyDescent="0.25">
      <c r="B35" s="30">
        <v>43917</v>
      </c>
      <c r="C35" s="31">
        <v>49</v>
      </c>
      <c r="D35" s="50">
        <v>21</v>
      </c>
      <c r="E35" s="31">
        <v>682</v>
      </c>
      <c r="F35" s="51">
        <v>105</v>
      </c>
    </row>
    <row r="36" spans="2:6" x14ac:dyDescent="0.25">
      <c r="B36" s="30">
        <v>43918</v>
      </c>
      <c r="C36" s="31">
        <v>49</v>
      </c>
      <c r="D36" s="50">
        <v>21</v>
      </c>
      <c r="E36" s="31">
        <v>682</v>
      </c>
      <c r="F36" s="51">
        <v>105</v>
      </c>
    </row>
    <row r="37" spans="2:6" x14ac:dyDescent="0.25">
      <c r="B37" s="30">
        <v>43919</v>
      </c>
      <c r="C37" s="31">
        <v>49</v>
      </c>
      <c r="D37" s="50">
        <v>21</v>
      </c>
      <c r="E37" s="31">
        <v>682</v>
      </c>
      <c r="F37" s="51">
        <v>105</v>
      </c>
    </row>
    <row r="38" spans="2:6" x14ac:dyDescent="0.25">
      <c r="B38" s="30">
        <v>43920</v>
      </c>
      <c r="C38" s="31">
        <v>53</v>
      </c>
      <c r="D38" s="50">
        <v>23</v>
      </c>
      <c r="E38" s="31">
        <v>762</v>
      </c>
      <c r="F38" s="51">
        <v>119</v>
      </c>
    </row>
    <row r="39" spans="2:6" x14ac:dyDescent="0.25">
      <c r="B39" s="32">
        <v>43921</v>
      </c>
      <c r="C39" s="29">
        <v>57</v>
      </c>
      <c r="D39" s="29">
        <v>27</v>
      </c>
      <c r="E39" s="29">
        <v>786</v>
      </c>
      <c r="F39" s="39">
        <v>143</v>
      </c>
    </row>
    <row r="40" spans="2:6" x14ac:dyDescent="0.25">
      <c r="B40" s="30">
        <v>43922</v>
      </c>
      <c r="C40" s="31">
        <v>2</v>
      </c>
      <c r="D40" s="31">
        <v>1</v>
      </c>
      <c r="E40" s="31">
        <v>13</v>
      </c>
      <c r="F40" s="38">
        <v>3</v>
      </c>
    </row>
    <row r="41" spans="2:6" x14ac:dyDescent="0.25">
      <c r="B41" s="30">
        <v>43923</v>
      </c>
      <c r="C41" s="31">
        <v>18</v>
      </c>
      <c r="D41" s="50">
        <v>10</v>
      </c>
      <c r="E41" s="31">
        <v>164</v>
      </c>
      <c r="F41" s="51">
        <v>52</v>
      </c>
    </row>
    <row r="42" spans="2:6" x14ac:dyDescent="0.25">
      <c r="B42" s="30">
        <v>43924</v>
      </c>
      <c r="C42" s="31">
        <v>21</v>
      </c>
      <c r="D42" s="50">
        <v>11</v>
      </c>
      <c r="E42" s="31">
        <v>196</v>
      </c>
      <c r="F42" s="51">
        <v>57</v>
      </c>
    </row>
    <row r="43" spans="2:6" x14ac:dyDescent="0.25">
      <c r="B43" s="30">
        <v>43925</v>
      </c>
      <c r="C43" s="31">
        <v>21</v>
      </c>
      <c r="D43" s="50">
        <v>11</v>
      </c>
      <c r="E43" s="31">
        <v>196</v>
      </c>
      <c r="F43" s="51">
        <v>57</v>
      </c>
    </row>
    <row r="44" spans="2:6" x14ac:dyDescent="0.25">
      <c r="B44" s="30">
        <v>43926</v>
      </c>
      <c r="C44" s="31">
        <v>21</v>
      </c>
      <c r="D44" s="50">
        <v>11</v>
      </c>
      <c r="E44" s="31">
        <v>196</v>
      </c>
      <c r="F44" s="51">
        <v>57</v>
      </c>
    </row>
    <row r="45" spans="2:6" x14ac:dyDescent="0.25">
      <c r="B45" s="30">
        <v>43927</v>
      </c>
      <c r="C45" s="31">
        <v>33</v>
      </c>
      <c r="D45" s="50">
        <v>19</v>
      </c>
      <c r="E45" s="31">
        <v>280</v>
      </c>
      <c r="F45" s="51">
        <v>91</v>
      </c>
    </row>
    <row r="46" spans="2:6" x14ac:dyDescent="0.25">
      <c r="B46" s="30">
        <v>43928</v>
      </c>
      <c r="C46" s="33">
        <v>44</v>
      </c>
      <c r="D46" s="50">
        <v>28</v>
      </c>
      <c r="E46" s="33">
        <v>354</v>
      </c>
      <c r="F46" s="51">
        <v>137</v>
      </c>
    </row>
    <row r="47" spans="2:6" x14ac:dyDescent="0.25">
      <c r="B47" s="30">
        <v>43929</v>
      </c>
      <c r="C47" s="31">
        <v>48</v>
      </c>
      <c r="D47" s="50">
        <v>30</v>
      </c>
      <c r="E47" s="31">
        <v>408</v>
      </c>
      <c r="F47" s="51">
        <v>142</v>
      </c>
    </row>
    <row r="48" spans="2:6" x14ac:dyDescent="0.25">
      <c r="B48" s="30">
        <v>43930</v>
      </c>
      <c r="C48" s="31">
        <v>50</v>
      </c>
      <c r="D48" s="50">
        <v>32</v>
      </c>
      <c r="E48" s="31">
        <v>414</v>
      </c>
      <c r="F48" s="51">
        <v>148</v>
      </c>
    </row>
    <row r="49" spans="2:6" x14ac:dyDescent="0.25">
      <c r="B49" s="30">
        <v>43931</v>
      </c>
      <c r="C49" s="31">
        <v>50</v>
      </c>
      <c r="D49" s="50">
        <v>32</v>
      </c>
      <c r="E49" s="31">
        <v>414</v>
      </c>
      <c r="F49" s="51">
        <v>148</v>
      </c>
    </row>
    <row r="50" spans="2:6" x14ac:dyDescent="0.25">
      <c r="B50" s="30">
        <v>43932</v>
      </c>
      <c r="C50" s="31">
        <v>50</v>
      </c>
      <c r="D50" s="50">
        <v>32</v>
      </c>
      <c r="E50" s="31">
        <v>414</v>
      </c>
      <c r="F50" s="51">
        <v>148</v>
      </c>
    </row>
    <row r="51" spans="2:6" x14ac:dyDescent="0.25">
      <c r="B51" s="30">
        <v>43933</v>
      </c>
      <c r="C51" s="31">
        <v>50</v>
      </c>
      <c r="D51" s="50">
        <v>32</v>
      </c>
      <c r="E51" s="31">
        <v>414</v>
      </c>
      <c r="F51" s="51">
        <v>148</v>
      </c>
    </row>
    <row r="52" spans="2:6" x14ac:dyDescent="0.25">
      <c r="B52" s="30">
        <v>43934</v>
      </c>
      <c r="C52" s="31">
        <v>52</v>
      </c>
      <c r="D52" s="50">
        <v>33</v>
      </c>
      <c r="E52" s="31">
        <v>429</v>
      </c>
      <c r="F52" s="51">
        <v>152</v>
      </c>
    </row>
    <row r="53" spans="2:6" x14ac:dyDescent="0.25">
      <c r="B53" s="30">
        <v>43935</v>
      </c>
      <c r="C53" s="31">
        <v>66</v>
      </c>
      <c r="D53" s="50">
        <v>42</v>
      </c>
      <c r="E53" s="31">
        <v>542</v>
      </c>
      <c r="F53" s="51">
        <v>197</v>
      </c>
    </row>
    <row r="54" spans="2:6" x14ac:dyDescent="0.25">
      <c r="B54" s="30">
        <v>43936</v>
      </c>
      <c r="C54" s="31">
        <v>70</v>
      </c>
      <c r="D54" s="50">
        <v>44</v>
      </c>
      <c r="E54" s="31">
        <v>605</v>
      </c>
      <c r="F54" s="51">
        <v>210</v>
      </c>
    </row>
    <row r="55" spans="2:6" x14ac:dyDescent="0.25">
      <c r="B55" s="30">
        <v>43937</v>
      </c>
      <c r="C55" s="31">
        <v>85</v>
      </c>
      <c r="D55" s="50">
        <v>51</v>
      </c>
      <c r="E55" s="31">
        <v>728</v>
      </c>
      <c r="F55" s="51">
        <v>243</v>
      </c>
    </row>
    <row r="56" spans="2:6" x14ac:dyDescent="0.25">
      <c r="B56" s="30">
        <v>43938</v>
      </c>
      <c r="C56" s="31">
        <v>90</v>
      </c>
      <c r="D56" s="50">
        <v>53</v>
      </c>
      <c r="E56" s="31">
        <v>762</v>
      </c>
      <c r="F56" s="51">
        <v>256</v>
      </c>
    </row>
    <row r="57" spans="2:6" x14ac:dyDescent="0.25">
      <c r="B57" s="30">
        <v>43939</v>
      </c>
      <c r="C57" s="31">
        <v>90</v>
      </c>
      <c r="D57" s="50">
        <v>53</v>
      </c>
      <c r="E57" s="31">
        <v>762</v>
      </c>
      <c r="F57" s="51">
        <v>256</v>
      </c>
    </row>
    <row r="58" spans="2:6" x14ac:dyDescent="0.25">
      <c r="B58" s="30">
        <v>43940</v>
      </c>
      <c r="C58" s="31">
        <v>90</v>
      </c>
      <c r="D58" s="50">
        <v>53</v>
      </c>
      <c r="E58" s="31">
        <v>762</v>
      </c>
      <c r="F58" s="51">
        <v>256</v>
      </c>
    </row>
    <row r="59" spans="2:6" x14ac:dyDescent="0.25">
      <c r="B59" s="30">
        <v>43941</v>
      </c>
      <c r="C59" s="31">
        <v>95</v>
      </c>
      <c r="D59" s="31">
        <v>55</v>
      </c>
      <c r="E59" s="31">
        <v>810</v>
      </c>
      <c r="F59" s="51">
        <v>261</v>
      </c>
    </row>
    <row r="60" spans="2:6" x14ac:dyDescent="0.25">
      <c r="B60" s="30">
        <v>43942</v>
      </c>
      <c r="C60" s="31">
        <v>101</v>
      </c>
      <c r="D60" s="31">
        <v>56</v>
      </c>
      <c r="E60" s="31">
        <v>902</v>
      </c>
      <c r="F60" s="38">
        <v>263</v>
      </c>
    </row>
    <row r="61" spans="2:6" x14ac:dyDescent="0.25">
      <c r="B61" s="30">
        <v>43943</v>
      </c>
      <c r="C61" s="31">
        <v>105</v>
      </c>
      <c r="D61" s="31">
        <v>58</v>
      </c>
      <c r="E61" s="31">
        <v>937</v>
      </c>
      <c r="F61" s="38">
        <v>275</v>
      </c>
    </row>
    <row r="62" spans="2:6" x14ac:dyDescent="0.25">
      <c r="B62" s="30">
        <v>43944</v>
      </c>
      <c r="C62" s="31">
        <v>116</v>
      </c>
      <c r="D62" s="31">
        <v>64</v>
      </c>
      <c r="E62" s="31">
        <v>1044</v>
      </c>
      <c r="F62" s="38">
        <v>303</v>
      </c>
    </row>
    <row r="63" spans="2:6" x14ac:dyDescent="0.25">
      <c r="B63" s="30">
        <v>43945</v>
      </c>
      <c r="C63" s="31">
        <v>121</v>
      </c>
      <c r="D63" s="31">
        <v>66</v>
      </c>
      <c r="E63" s="31">
        <v>1095</v>
      </c>
      <c r="F63" s="38">
        <v>314</v>
      </c>
    </row>
    <row r="64" spans="2:6" x14ac:dyDescent="0.25">
      <c r="B64" s="30">
        <v>43946</v>
      </c>
      <c r="C64" s="31">
        <v>121</v>
      </c>
      <c r="D64" s="31">
        <v>66</v>
      </c>
      <c r="E64" s="31">
        <v>1095</v>
      </c>
      <c r="F64" s="38">
        <v>314</v>
      </c>
    </row>
    <row r="65" spans="2:6" x14ac:dyDescent="0.25">
      <c r="B65" s="30">
        <v>43947</v>
      </c>
      <c r="C65" s="31">
        <v>121</v>
      </c>
      <c r="D65" s="31">
        <v>66</v>
      </c>
      <c r="E65" s="31">
        <v>1095</v>
      </c>
      <c r="F65" s="38">
        <v>314</v>
      </c>
    </row>
    <row r="66" spans="2:6" x14ac:dyDescent="0.25">
      <c r="B66" s="30">
        <v>43948</v>
      </c>
      <c r="C66" s="31">
        <v>124</v>
      </c>
      <c r="D66" s="31">
        <v>69</v>
      </c>
      <c r="E66" s="31">
        <v>1115</v>
      </c>
      <c r="F66" s="38">
        <v>334</v>
      </c>
    </row>
    <row r="67" spans="2:6" x14ac:dyDescent="0.25">
      <c r="B67" s="30">
        <v>43949</v>
      </c>
      <c r="C67" s="31">
        <v>131</v>
      </c>
      <c r="D67" s="31">
        <v>71</v>
      </c>
      <c r="E67" s="31">
        <v>1239</v>
      </c>
      <c r="F67" s="38">
        <v>347</v>
      </c>
    </row>
    <row r="68" spans="2:6" x14ac:dyDescent="0.25">
      <c r="B68" s="30">
        <v>43950</v>
      </c>
      <c r="C68" s="31">
        <v>134</v>
      </c>
      <c r="D68" s="31">
        <v>73</v>
      </c>
      <c r="E68" s="31">
        <v>1249</v>
      </c>
      <c r="F68" s="38">
        <v>354</v>
      </c>
    </row>
    <row r="69" spans="2:6" x14ac:dyDescent="0.25">
      <c r="B69" s="32">
        <v>43951</v>
      </c>
      <c r="C69" s="29">
        <v>141</v>
      </c>
      <c r="D69" s="29">
        <v>76</v>
      </c>
      <c r="E69" s="29">
        <v>1328</v>
      </c>
      <c r="F69" s="39">
        <v>403</v>
      </c>
    </row>
    <row r="70" spans="2:6" s="28" customFormat="1" x14ac:dyDescent="0.25">
      <c r="B70" s="30">
        <v>43952</v>
      </c>
      <c r="C70" s="31">
        <v>0</v>
      </c>
      <c r="D70" s="31">
        <v>0</v>
      </c>
      <c r="E70" s="31">
        <v>0</v>
      </c>
      <c r="F70" s="38">
        <v>0</v>
      </c>
    </row>
    <row r="71" spans="2:6" s="28" customFormat="1" x14ac:dyDescent="0.25">
      <c r="B71" s="30">
        <v>43953</v>
      </c>
      <c r="C71" s="31">
        <v>0</v>
      </c>
      <c r="D71" s="31">
        <v>0</v>
      </c>
      <c r="E71" s="31">
        <v>0</v>
      </c>
      <c r="F71" s="38">
        <v>0</v>
      </c>
    </row>
    <row r="72" spans="2:6" s="28" customFormat="1" x14ac:dyDescent="0.25">
      <c r="B72" s="30">
        <v>43954</v>
      </c>
      <c r="C72" s="31">
        <v>0</v>
      </c>
      <c r="D72" s="31">
        <v>0</v>
      </c>
      <c r="E72" s="31">
        <v>0</v>
      </c>
      <c r="F72" s="38">
        <v>0</v>
      </c>
    </row>
    <row r="73" spans="2:6" s="28" customFormat="1" x14ac:dyDescent="0.25">
      <c r="B73" s="30">
        <v>43955</v>
      </c>
      <c r="C73" s="31">
        <v>5</v>
      </c>
      <c r="D73" s="31">
        <v>1</v>
      </c>
      <c r="E73" s="31">
        <v>40</v>
      </c>
      <c r="F73" s="38">
        <v>4</v>
      </c>
    </row>
    <row r="74" spans="2:6" s="28" customFormat="1" x14ac:dyDescent="0.25">
      <c r="B74" s="30">
        <v>43956</v>
      </c>
      <c r="C74" s="31">
        <v>8</v>
      </c>
      <c r="D74" s="31">
        <v>3</v>
      </c>
      <c r="E74" s="31">
        <v>49</v>
      </c>
      <c r="F74" s="38">
        <v>10</v>
      </c>
    </row>
    <row r="75" spans="2:6" s="28" customFormat="1" x14ac:dyDescent="0.25">
      <c r="B75" s="30">
        <v>43957</v>
      </c>
      <c r="C75" s="31">
        <v>12</v>
      </c>
      <c r="D75" s="31">
        <v>4</v>
      </c>
      <c r="E75" s="31">
        <v>89</v>
      </c>
      <c r="F75" s="38">
        <v>16</v>
      </c>
    </row>
    <row r="76" spans="2:6" s="28" customFormat="1" x14ac:dyDescent="0.25">
      <c r="B76" s="30">
        <v>43958</v>
      </c>
      <c r="C76" s="31">
        <v>14</v>
      </c>
      <c r="D76" s="31">
        <v>4</v>
      </c>
      <c r="E76" s="31">
        <v>104</v>
      </c>
      <c r="F76" s="38">
        <v>16</v>
      </c>
    </row>
    <row r="77" spans="2:6" s="28" customFormat="1" x14ac:dyDescent="0.25">
      <c r="B77" s="30">
        <v>43959</v>
      </c>
      <c r="C77" s="31">
        <v>14</v>
      </c>
      <c r="D77" s="31">
        <v>4</v>
      </c>
      <c r="E77" s="31">
        <v>104</v>
      </c>
      <c r="F77" s="38">
        <v>16</v>
      </c>
    </row>
    <row r="78" spans="2:6" s="28" customFormat="1" x14ac:dyDescent="0.25">
      <c r="B78" s="30">
        <v>43960</v>
      </c>
      <c r="C78" s="31">
        <v>14</v>
      </c>
      <c r="D78" s="31">
        <v>4</v>
      </c>
      <c r="E78" s="31">
        <v>104</v>
      </c>
      <c r="F78" s="38">
        <v>16</v>
      </c>
    </row>
    <row r="79" spans="2:6" s="28" customFormat="1" x14ac:dyDescent="0.25">
      <c r="B79" s="30">
        <v>43961</v>
      </c>
      <c r="C79" s="31">
        <v>14</v>
      </c>
      <c r="D79" s="31">
        <v>4</v>
      </c>
      <c r="E79" s="31">
        <v>104</v>
      </c>
      <c r="F79" s="38">
        <v>16</v>
      </c>
    </row>
    <row r="80" spans="2:6" x14ac:dyDescent="0.25">
      <c r="B80" s="30">
        <v>43962</v>
      </c>
      <c r="C80" s="31">
        <v>21</v>
      </c>
      <c r="D80" s="31">
        <v>7</v>
      </c>
      <c r="E80" s="31">
        <v>148</v>
      </c>
      <c r="F80" s="38">
        <v>25</v>
      </c>
    </row>
    <row r="81" spans="1:6" s="28" customFormat="1" ht="15.75" thickBot="1" x14ac:dyDescent="0.3">
      <c r="B81" s="92">
        <v>43963</v>
      </c>
      <c r="C81" s="52">
        <v>26</v>
      </c>
      <c r="D81" s="52">
        <v>10</v>
      </c>
      <c r="E81" s="52">
        <v>214</v>
      </c>
      <c r="F81" s="53">
        <v>36</v>
      </c>
    </row>
    <row r="82" spans="1:6" s="28" customFormat="1" x14ac:dyDescent="0.25"/>
    <row r="83" spans="1:6" x14ac:dyDescent="0.25">
      <c r="A83" s="35" t="s">
        <v>115</v>
      </c>
    </row>
    <row r="84" spans="1:6" x14ac:dyDescent="0.25">
      <c r="A84" s="58" t="s">
        <v>139</v>
      </c>
    </row>
    <row r="85" spans="1:6" ht="30" customHeight="1" x14ac:dyDescent="0.25">
      <c r="A85" s="121" t="s">
        <v>152</v>
      </c>
      <c r="B85" s="121"/>
      <c r="C85" s="121"/>
      <c r="D85" s="121"/>
      <c r="E85" s="121"/>
      <c r="F85" s="121"/>
    </row>
    <row r="86" spans="1:6" x14ac:dyDescent="0.25">
      <c r="A86" s="120" t="s">
        <v>146</v>
      </c>
      <c r="B86" s="120"/>
      <c r="C86" s="120"/>
      <c r="D86" s="120"/>
      <c r="E86" s="120"/>
      <c r="F86" s="120"/>
    </row>
    <row r="87" spans="1:6" x14ac:dyDescent="0.25">
      <c r="A87" s="120"/>
      <c r="B87" s="120"/>
      <c r="C87" s="120"/>
      <c r="D87" s="120"/>
      <c r="E87" s="120"/>
      <c r="F87" s="120"/>
    </row>
    <row r="88" spans="1:6" x14ac:dyDescent="0.25">
      <c r="A88" s="120"/>
      <c r="B88" s="120"/>
      <c r="C88" s="120"/>
      <c r="D88" s="120"/>
      <c r="E88" s="120"/>
      <c r="F88" s="120"/>
    </row>
  </sheetData>
  <mergeCells count="4">
    <mergeCell ref="C7:D7"/>
    <mergeCell ref="E7:F7"/>
    <mergeCell ref="A86:F88"/>
    <mergeCell ref="A85:F8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/>
  </sheetViews>
  <sheetFormatPr defaultRowHeight="15" x14ac:dyDescent="0.25"/>
  <cols>
    <col min="1" max="5" width="20.7109375" customWidth="1"/>
  </cols>
  <sheetData>
    <row r="1" spans="1:5" x14ac:dyDescent="0.25">
      <c r="A1" s="3" t="s">
        <v>133</v>
      </c>
    </row>
    <row r="2" spans="1:5" x14ac:dyDescent="0.25">
      <c r="A2" s="3" t="s">
        <v>134</v>
      </c>
    </row>
    <row r="3" spans="1:5" s="28" customFormat="1" x14ac:dyDescent="0.25">
      <c r="A3" s="3" t="s">
        <v>243</v>
      </c>
    </row>
    <row r="4" spans="1:5" x14ac:dyDescent="0.25">
      <c r="A4" s="3"/>
    </row>
    <row r="5" spans="1:5" x14ac:dyDescent="0.25">
      <c r="A5" s="3" t="s">
        <v>135</v>
      </c>
    </row>
    <row r="6" spans="1:5" x14ac:dyDescent="0.25">
      <c r="A6" s="28"/>
    </row>
    <row r="7" spans="1:5" ht="45" x14ac:dyDescent="0.25">
      <c r="B7" s="28"/>
      <c r="C7" s="72" t="s">
        <v>137</v>
      </c>
      <c r="D7" s="72" t="s">
        <v>138</v>
      </c>
      <c r="E7" s="72" t="s">
        <v>136</v>
      </c>
    </row>
    <row r="8" spans="1:5" x14ac:dyDescent="0.25">
      <c r="B8" s="73">
        <v>43891</v>
      </c>
      <c r="C8" s="74">
        <v>2</v>
      </c>
      <c r="D8" s="74">
        <v>0</v>
      </c>
      <c r="E8" s="74">
        <v>293016</v>
      </c>
    </row>
    <row r="9" spans="1:5" x14ac:dyDescent="0.25">
      <c r="B9" s="73">
        <v>43892</v>
      </c>
      <c r="C9" s="74">
        <v>2775</v>
      </c>
      <c r="D9" s="74">
        <v>717</v>
      </c>
      <c r="E9" s="74">
        <v>294549</v>
      </c>
    </row>
    <row r="10" spans="1:5" x14ac:dyDescent="0.25">
      <c r="B10" s="73">
        <v>43893</v>
      </c>
      <c r="C10" s="74">
        <v>2279</v>
      </c>
      <c r="D10" s="74">
        <v>565</v>
      </c>
      <c r="E10" s="74">
        <v>295183</v>
      </c>
    </row>
    <row r="11" spans="1:5" x14ac:dyDescent="0.25">
      <c r="B11" s="73">
        <v>43894</v>
      </c>
      <c r="C11" s="74">
        <v>2043</v>
      </c>
      <c r="D11" s="74">
        <v>503</v>
      </c>
      <c r="E11" s="74">
        <v>295788</v>
      </c>
    </row>
    <row r="12" spans="1:5" x14ac:dyDescent="0.25">
      <c r="B12" s="73">
        <v>43895</v>
      </c>
      <c r="C12" s="74">
        <v>2080</v>
      </c>
      <c r="D12" s="74">
        <v>507</v>
      </c>
      <c r="E12" s="74">
        <v>296315</v>
      </c>
    </row>
    <row r="13" spans="1:5" x14ac:dyDescent="0.25">
      <c r="B13" s="73">
        <v>43896</v>
      </c>
      <c r="C13" s="74">
        <v>1934</v>
      </c>
      <c r="D13" s="74">
        <v>586</v>
      </c>
      <c r="E13" s="74">
        <v>296644</v>
      </c>
    </row>
    <row r="14" spans="1:5" x14ac:dyDescent="0.25">
      <c r="B14" s="73">
        <v>43897</v>
      </c>
      <c r="C14" s="74">
        <v>14</v>
      </c>
      <c r="D14" s="74">
        <v>16</v>
      </c>
      <c r="E14" s="74">
        <v>296644</v>
      </c>
    </row>
    <row r="15" spans="1:5" x14ac:dyDescent="0.25">
      <c r="B15" s="73">
        <v>43898</v>
      </c>
      <c r="C15" s="74">
        <v>2</v>
      </c>
      <c r="D15" s="74">
        <v>1</v>
      </c>
      <c r="E15" s="74">
        <v>296644</v>
      </c>
    </row>
    <row r="16" spans="1:5" x14ac:dyDescent="0.25">
      <c r="B16" s="73">
        <v>43899</v>
      </c>
      <c r="C16" s="74">
        <v>2243</v>
      </c>
      <c r="D16" s="74">
        <v>607</v>
      </c>
      <c r="E16" s="74">
        <v>297880</v>
      </c>
    </row>
    <row r="17" spans="2:5" x14ac:dyDescent="0.25">
      <c r="B17" s="73">
        <v>43900</v>
      </c>
      <c r="C17" s="74">
        <v>1970</v>
      </c>
      <c r="D17" s="74">
        <v>477</v>
      </c>
      <c r="E17" s="74">
        <v>297824</v>
      </c>
    </row>
    <row r="18" spans="2:5" x14ac:dyDescent="0.25">
      <c r="B18" s="73">
        <v>43901</v>
      </c>
      <c r="C18" s="74">
        <v>1755</v>
      </c>
      <c r="D18" s="74">
        <v>438</v>
      </c>
      <c r="E18" s="74">
        <v>298133</v>
      </c>
    </row>
    <row r="19" spans="2:5" x14ac:dyDescent="0.25">
      <c r="B19" s="73">
        <v>43902</v>
      </c>
      <c r="C19" s="74">
        <v>1675</v>
      </c>
      <c r="D19" s="74">
        <v>544</v>
      </c>
      <c r="E19" s="74">
        <v>298253</v>
      </c>
    </row>
    <row r="20" spans="2:5" x14ac:dyDescent="0.25">
      <c r="B20" s="73">
        <v>43903</v>
      </c>
      <c r="C20" s="74">
        <v>1551</v>
      </c>
      <c r="D20" s="74">
        <v>339</v>
      </c>
      <c r="E20" s="74">
        <v>298654</v>
      </c>
    </row>
    <row r="21" spans="2:5" x14ac:dyDescent="0.25">
      <c r="B21" s="73">
        <v>43904</v>
      </c>
      <c r="C21" s="74">
        <v>14</v>
      </c>
      <c r="D21" s="74">
        <v>0</v>
      </c>
      <c r="E21" s="74">
        <v>298654</v>
      </c>
    </row>
    <row r="22" spans="2:5" x14ac:dyDescent="0.25">
      <c r="B22" s="73">
        <v>43905</v>
      </c>
      <c r="C22" s="74">
        <v>3</v>
      </c>
      <c r="D22" s="74">
        <v>0</v>
      </c>
      <c r="E22" s="74">
        <v>298654</v>
      </c>
    </row>
    <row r="23" spans="2:5" x14ac:dyDescent="0.25">
      <c r="B23" s="73">
        <v>43906</v>
      </c>
      <c r="C23" s="75">
        <v>1604</v>
      </c>
      <c r="D23" s="75">
        <v>312</v>
      </c>
      <c r="E23" s="74">
        <v>300636</v>
      </c>
    </row>
    <row r="24" spans="2:5" x14ac:dyDescent="0.25">
      <c r="B24" s="73">
        <v>43907</v>
      </c>
      <c r="C24" s="75">
        <v>1612</v>
      </c>
      <c r="D24" s="75">
        <v>334</v>
      </c>
      <c r="E24" s="74">
        <v>301618</v>
      </c>
    </row>
    <row r="25" spans="2:5" x14ac:dyDescent="0.25">
      <c r="B25" s="73">
        <v>43908</v>
      </c>
      <c r="C25" s="75">
        <v>2187</v>
      </c>
      <c r="D25" s="75">
        <v>203</v>
      </c>
      <c r="E25" s="74">
        <v>303080</v>
      </c>
    </row>
    <row r="26" spans="2:5" x14ac:dyDescent="0.25">
      <c r="B26" s="73">
        <v>43909</v>
      </c>
      <c r="C26" s="75">
        <v>2410</v>
      </c>
      <c r="D26" s="75">
        <v>127</v>
      </c>
      <c r="E26" s="74">
        <v>305079</v>
      </c>
    </row>
    <row r="27" spans="2:5" x14ac:dyDescent="0.25">
      <c r="B27" s="73">
        <v>43910</v>
      </c>
      <c r="C27" s="75">
        <v>2519</v>
      </c>
      <c r="D27" s="75">
        <v>151</v>
      </c>
      <c r="E27" s="74">
        <v>307464</v>
      </c>
    </row>
    <row r="28" spans="2:5" x14ac:dyDescent="0.25">
      <c r="B28" s="73">
        <v>43911</v>
      </c>
      <c r="C28" s="75">
        <v>81</v>
      </c>
      <c r="D28" s="75">
        <v>0</v>
      </c>
      <c r="E28" s="74">
        <v>307464</v>
      </c>
    </row>
    <row r="29" spans="2:5" x14ac:dyDescent="0.25">
      <c r="B29" s="73">
        <v>43912</v>
      </c>
      <c r="C29" s="75">
        <v>40</v>
      </c>
      <c r="D29" s="75">
        <v>0</v>
      </c>
      <c r="E29" s="74">
        <v>307464</v>
      </c>
    </row>
    <row r="30" spans="2:5" x14ac:dyDescent="0.25">
      <c r="B30" s="73">
        <v>43913</v>
      </c>
      <c r="C30" s="75">
        <v>2959</v>
      </c>
      <c r="D30" s="75">
        <v>123</v>
      </c>
      <c r="E30" s="74">
        <v>312038</v>
      </c>
    </row>
    <row r="31" spans="2:5" x14ac:dyDescent="0.25">
      <c r="B31" s="73">
        <v>43914</v>
      </c>
      <c r="C31" s="75">
        <v>2920</v>
      </c>
      <c r="D31" s="75">
        <v>90</v>
      </c>
      <c r="E31" s="74">
        <v>314798</v>
      </c>
    </row>
    <row r="32" spans="2:5" x14ac:dyDescent="0.25">
      <c r="B32" s="73">
        <v>43915</v>
      </c>
      <c r="C32" s="75">
        <v>3064</v>
      </c>
      <c r="D32" s="75">
        <v>154</v>
      </c>
      <c r="E32" s="74">
        <v>317686</v>
      </c>
    </row>
    <row r="33" spans="2:5" x14ac:dyDescent="0.25">
      <c r="B33" s="73">
        <v>43916</v>
      </c>
      <c r="C33" s="75">
        <v>2865</v>
      </c>
      <c r="D33" s="75">
        <v>201</v>
      </c>
      <c r="E33" s="74">
        <v>320504</v>
      </c>
    </row>
    <row r="34" spans="2:5" x14ac:dyDescent="0.25">
      <c r="B34" s="73">
        <v>43917</v>
      </c>
      <c r="C34" s="75">
        <v>2755</v>
      </c>
      <c r="D34" s="75">
        <v>105</v>
      </c>
      <c r="E34" s="74">
        <v>323164</v>
      </c>
    </row>
    <row r="35" spans="2:5" x14ac:dyDescent="0.25">
      <c r="B35" s="73">
        <v>43918</v>
      </c>
      <c r="C35" s="75">
        <v>71</v>
      </c>
      <c r="D35" s="75">
        <v>0</v>
      </c>
      <c r="E35" s="74">
        <v>323164</v>
      </c>
    </row>
    <row r="36" spans="2:5" x14ac:dyDescent="0.25">
      <c r="B36" s="73">
        <v>43919</v>
      </c>
      <c r="C36" s="75">
        <v>47</v>
      </c>
      <c r="D36" s="75">
        <v>9</v>
      </c>
      <c r="E36" s="74">
        <v>323164</v>
      </c>
    </row>
    <row r="37" spans="2:5" x14ac:dyDescent="0.25">
      <c r="B37" s="73">
        <v>43920</v>
      </c>
      <c r="C37" s="75">
        <v>3155</v>
      </c>
      <c r="D37" s="75">
        <v>141</v>
      </c>
      <c r="E37" s="74">
        <v>322117</v>
      </c>
    </row>
    <row r="38" spans="2:5" x14ac:dyDescent="0.25">
      <c r="B38" s="73">
        <v>43921</v>
      </c>
      <c r="C38" s="75">
        <v>2803</v>
      </c>
      <c r="D38" s="75">
        <v>106</v>
      </c>
      <c r="E38" s="74">
        <v>321164</v>
      </c>
    </row>
    <row r="39" spans="2:5" x14ac:dyDescent="0.25">
      <c r="B39" s="73">
        <v>43922</v>
      </c>
      <c r="C39" s="75">
        <v>3970</v>
      </c>
      <c r="D39" s="75">
        <v>129</v>
      </c>
      <c r="E39" s="74">
        <v>324926</v>
      </c>
    </row>
    <row r="40" spans="2:5" x14ac:dyDescent="0.25">
      <c r="B40" s="73">
        <v>43923</v>
      </c>
      <c r="C40" s="75">
        <v>4063</v>
      </c>
      <c r="D40" s="75">
        <v>142</v>
      </c>
      <c r="E40" s="74">
        <v>329260</v>
      </c>
    </row>
    <row r="41" spans="2:5" x14ac:dyDescent="0.25">
      <c r="B41" s="73">
        <v>43924</v>
      </c>
      <c r="C41" s="75">
        <v>3863</v>
      </c>
      <c r="D41" s="75">
        <v>108</v>
      </c>
      <c r="E41" s="74">
        <v>333446</v>
      </c>
    </row>
    <row r="42" spans="2:5" x14ac:dyDescent="0.25">
      <c r="B42" s="73">
        <v>43925</v>
      </c>
      <c r="C42" s="75">
        <v>167</v>
      </c>
      <c r="D42" s="75">
        <v>5</v>
      </c>
      <c r="E42" s="74">
        <v>333446</v>
      </c>
    </row>
    <row r="43" spans="2:5" x14ac:dyDescent="0.25">
      <c r="B43" s="73">
        <v>43926</v>
      </c>
      <c r="C43" s="75">
        <v>131</v>
      </c>
      <c r="D43" s="75">
        <v>10</v>
      </c>
      <c r="E43" s="74">
        <v>333446</v>
      </c>
    </row>
    <row r="44" spans="2:5" x14ac:dyDescent="0.25">
      <c r="B44" s="73">
        <v>43927</v>
      </c>
      <c r="C44" s="75">
        <v>4207</v>
      </c>
      <c r="D44" s="75">
        <v>95</v>
      </c>
      <c r="E44" s="74">
        <v>339127</v>
      </c>
    </row>
    <row r="45" spans="2:5" x14ac:dyDescent="0.25">
      <c r="B45" s="73">
        <v>43928</v>
      </c>
      <c r="C45" s="75">
        <v>3716</v>
      </c>
      <c r="D45" s="75">
        <v>125</v>
      </c>
      <c r="E45" s="74">
        <v>342660</v>
      </c>
    </row>
    <row r="46" spans="2:5" x14ac:dyDescent="0.25">
      <c r="B46" s="73">
        <v>43929</v>
      </c>
      <c r="C46" s="75">
        <v>3823</v>
      </c>
      <c r="D46" s="75">
        <v>72</v>
      </c>
      <c r="E46" s="74">
        <v>346377</v>
      </c>
    </row>
    <row r="47" spans="2:5" x14ac:dyDescent="0.25">
      <c r="B47" s="73">
        <v>43930</v>
      </c>
      <c r="C47" s="75">
        <v>1893</v>
      </c>
      <c r="D47" s="75">
        <v>26</v>
      </c>
      <c r="E47" s="74">
        <v>348669</v>
      </c>
    </row>
    <row r="48" spans="2:5" x14ac:dyDescent="0.25">
      <c r="B48" s="73">
        <v>43931</v>
      </c>
      <c r="C48" s="75">
        <v>330</v>
      </c>
      <c r="D48" s="75">
        <v>2</v>
      </c>
      <c r="E48" s="74">
        <v>348669</v>
      </c>
    </row>
    <row r="49" spans="2:5" x14ac:dyDescent="0.25">
      <c r="B49" s="73">
        <v>43932</v>
      </c>
      <c r="C49" s="75">
        <v>142</v>
      </c>
      <c r="D49" s="75">
        <v>1</v>
      </c>
      <c r="E49" s="74">
        <v>348669</v>
      </c>
    </row>
    <row r="50" spans="2:5" x14ac:dyDescent="0.25">
      <c r="B50" s="73">
        <v>43933</v>
      </c>
      <c r="C50" s="75">
        <v>41</v>
      </c>
      <c r="D50" s="75">
        <v>0</v>
      </c>
      <c r="E50" s="74">
        <v>348669</v>
      </c>
    </row>
    <row r="51" spans="2:5" x14ac:dyDescent="0.25">
      <c r="B51" s="73">
        <v>43934</v>
      </c>
      <c r="C51" s="75">
        <v>1818</v>
      </c>
      <c r="D51" s="75">
        <v>98</v>
      </c>
      <c r="E51" s="74">
        <v>353119</v>
      </c>
    </row>
    <row r="52" spans="2:5" x14ac:dyDescent="0.25">
      <c r="B52" s="73">
        <v>43935</v>
      </c>
      <c r="C52" s="75">
        <v>4128</v>
      </c>
      <c r="D52" s="75">
        <v>144</v>
      </c>
      <c r="E52" s="74">
        <v>356629</v>
      </c>
    </row>
    <row r="53" spans="2:5" x14ac:dyDescent="0.25">
      <c r="B53" s="73">
        <v>43936</v>
      </c>
      <c r="C53" s="75">
        <v>3274</v>
      </c>
      <c r="D53" s="75">
        <v>153</v>
      </c>
      <c r="E53" s="74">
        <v>359316</v>
      </c>
    </row>
    <row r="54" spans="2:5" x14ac:dyDescent="0.25">
      <c r="B54" s="73">
        <v>43937</v>
      </c>
      <c r="C54" s="75">
        <v>2966</v>
      </c>
      <c r="D54" s="75">
        <v>112</v>
      </c>
      <c r="E54" s="74">
        <v>361669</v>
      </c>
    </row>
    <row r="55" spans="2:5" x14ac:dyDescent="0.25">
      <c r="B55" s="73">
        <v>43938</v>
      </c>
      <c r="C55" s="75">
        <v>3011</v>
      </c>
      <c r="D55" s="75">
        <v>120</v>
      </c>
      <c r="E55" s="74">
        <v>364339</v>
      </c>
    </row>
    <row r="56" spans="2:5" x14ac:dyDescent="0.25">
      <c r="B56" s="73">
        <v>43939</v>
      </c>
      <c r="C56" s="75">
        <v>156</v>
      </c>
      <c r="D56" s="75">
        <v>1</v>
      </c>
      <c r="E56" s="74">
        <v>364339</v>
      </c>
    </row>
    <row r="57" spans="2:5" x14ac:dyDescent="0.25">
      <c r="B57" s="73">
        <v>43940</v>
      </c>
      <c r="C57" s="75">
        <v>126</v>
      </c>
      <c r="D57" s="75">
        <v>2</v>
      </c>
      <c r="E57" s="74">
        <v>364339</v>
      </c>
    </row>
    <row r="58" spans="2:5" x14ac:dyDescent="0.25">
      <c r="B58" s="73">
        <v>43941</v>
      </c>
      <c r="C58" s="75">
        <v>3082</v>
      </c>
      <c r="D58" s="75">
        <v>200</v>
      </c>
      <c r="E58" s="74">
        <v>368305</v>
      </c>
    </row>
    <row r="59" spans="2:5" x14ac:dyDescent="0.25">
      <c r="B59" s="73">
        <v>43942</v>
      </c>
      <c r="C59" s="75">
        <v>2965</v>
      </c>
      <c r="D59" s="75">
        <v>124</v>
      </c>
      <c r="E59" s="74">
        <v>370811</v>
      </c>
    </row>
    <row r="60" spans="2:5" x14ac:dyDescent="0.25">
      <c r="B60" s="73">
        <v>43943</v>
      </c>
      <c r="C60" s="75">
        <v>2598</v>
      </c>
      <c r="D60" s="75">
        <v>224</v>
      </c>
      <c r="E60" s="74">
        <v>372934</v>
      </c>
    </row>
    <row r="61" spans="2:5" x14ac:dyDescent="0.25">
      <c r="B61" s="73">
        <v>43944</v>
      </c>
      <c r="C61" s="75">
        <v>2452</v>
      </c>
      <c r="D61" s="75">
        <v>200</v>
      </c>
      <c r="E61" s="74">
        <v>374802</v>
      </c>
    </row>
    <row r="62" spans="2:5" x14ac:dyDescent="0.25">
      <c r="B62" s="73">
        <v>43945</v>
      </c>
      <c r="C62" s="75">
        <v>2093</v>
      </c>
      <c r="D62" s="75">
        <v>192</v>
      </c>
      <c r="E62" s="74">
        <v>377484</v>
      </c>
    </row>
    <row r="63" spans="2:5" x14ac:dyDescent="0.25">
      <c r="B63" s="73">
        <v>43946</v>
      </c>
      <c r="C63" s="75">
        <v>69</v>
      </c>
      <c r="D63" s="75">
        <v>0</v>
      </c>
      <c r="E63" s="74">
        <v>377484</v>
      </c>
    </row>
    <row r="64" spans="2:5" x14ac:dyDescent="0.25">
      <c r="B64" s="73">
        <v>43947</v>
      </c>
      <c r="C64" s="75">
        <v>82</v>
      </c>
      <c r="D64" s="75">
        <v>0</v>
      </c>
      <c r="E64" s="74">
        <v>377484</v>
      </c>
    </row>
    <row r="65" spans="2:5" x14ac:dyDescent="0.25">
      <c r="B65" s="73">
        <v>43948</v>
      </c>
      <c r="C65" s="75">
        <v>2370</v>
      </c>
      <c r="D65" s="75">
        <v>230</v>
      </c>
      <c r="E65" s="74">
        <v>379171</v>
      </c>
    </row>
    <row r="66" spans="2:5" x14ac:dyDescent="0.25">
      <c r="B66" s="73">
        <v>43949</v>
      </c>
      <c r="C66" s="75">
        <v>2133</v>
      </c>
      <c r="D66" s="75">
        <v>123</v>
      </c>
      <c r="E66" s="74">
        <v>380832</v>
      </c>
    </row>
    <row r="67" spans="2:5" x14ac:dyDescent="0.25">
      <c r="B67" s="73">
        <v>43950</v>
      </c>
      <c r="C67" s="75">
        <v>2052</v>
      </c>
      <c r="D67" s="75">
        <v>228</v>
      </c>
      <c r="E67" s="74">
        <v>372875</v>
      </c>
    </row>
    <row r="68" spans="2:5" x14ac:dyDescent="0.25">
      <c r="B68" s="73">
        <v>43951</v>
      </c>
      <c r="C68" s="75">
        <v>1922</v>
      </c>
      <c r="D68" s="75">
        <v>174</v>
      </c>
      <c r="E68" s="74">
        <v>368925</v>
      </c>
    </row>
    <row r="69" spans="2:5" s="28" customFormat="1" x14ac:dyDescent="0.25">
      <c r="B69" s="73">
        <v>43952</v>
      </c>
      <c r="C69" s="75">
        <v>123</v>
      </c>
      <c r="D69" s="75">
        <v>5</v>
      </c>
      <c r="E69" s="74">
        <v>368925</v>
      </c>
    </row>
    <row r="70" spans="2:5" s="28" customFormat="1" x14ac:dyDescent="0.25">
      <c r="B70" s="73">
        <v>43953</v>
      </c>
      <c r="C70" s="75">
        <v>105</v>
      </c>
      <c r="D70" s="75">
        <v>0</v>
      </c>
      <c r="E70" s="74">
        <v>368925</v>
      </c>
    </row>
    <row r="71" spans="2:5" s="28" customFormat="1" x14ac:dyDescent="0.25">
      <c r="B71" s="73">
        <v>43954</v>
      </c>
      <c r="C71" s="75">
        <v>77</v>
      </c>
      <c r="D71" s="75">
        <v>0</v>
      </c>
      <c r="E71" s="74">
        <v>371067</v>
      </c>
    </row>
    <row r="72" spans="2:5" s="28" customFormat="1" x14ac:dyDescent="0.25">
      <c r="B72" s="73">
        <v>43955</v>
      </c>
      <c r="C72" s="75">
        <v>3065</v>
      </c>
      <c r="D72" s="75">
        <v>218</v>
      </c>
      <c r="E72" s="74">
        <v>373228</v>
      </c>
    </row>
    <row r="73" spans="2:5" s="28" customFormat="1" x14ac:dyDescent="0.25">
      <c r="B73" s="73">
        <v>43956</v>
      </c>
      <c r="C73" s="75">
        <v>2846</v>
      </c>
      <c r="D73" s="75">
        <v>191</v>
      </c>
      <c r="E73" s="74">
        <v>375284</v>
      </c>
    </row>
    <row r="74" spans="2:5" s="28" customFormat="1" x14ac:dyDescent="0.25">
      <c r="B74" s="73">
        <v>43957</v>
      </c>
      <c r="C74" s="75">
        <v>2630</v>
      </c>
      <c r="D74" s="75">
        <v>262</v>
      </c>
      <c r="E74" s="74">
        <v>377123</v>
      </c>
    </row>
    <row r="75" spans="2:5" s="28" customFormat="1" x14ac:dyDescent="0.25">
      <c r="B75" s="73">
        <v>43958</v>
      </c>
      <c r="C75" s="75">
        <v>2441</v>
      </c>
      <c r="D75" s="75">
        <v>252</v>
      </c>
      <c r="E75" s="74">
        <v>378721</v>
      </c>
    </row>
    <row r="76" spans="2:5" x14ac:dyDescent="0.25">
      <c r="B76" s="73">
        <v>43959</v>
      </c>
      <c r="C76" s="75">
        <v>2401</v>
      </c>
      <c r="D76" s="75">
        <v>257</v>
      </c>
      <c r="E76" s="74">
        <v>381328</v>
      </c>
    </row>
    <row r="77" spans="2:5" s="28" customFormat="1" x14ac:dyDescent="0.25">
      <c r="B77" s="73">
        <v>43960</v>
      </c>
      <c r="C77" s="75">
        <v>123</v>
      </c>
      <c r="D77" s="75">
        <v>19</v>
      </c>
      <c r="E77" s="74">
        <v>381328</v>
      </c>
    </row>
    <row r="78" spans="2:5" s="28" customFormat="1" x14ac:dyDescent="0.25">
      <c r="B78" s="73">
        <v>43961</v>
      </c>
      <c r="C78" s="75">
        <v>115</v>
      </c>
      <c r="D78" s="75">
        <v>4</v>
      </c>
      <c r="E78" s="74">
        <v>381328</v>
      </c>
    </row>
    <row r="79" spans="2:5" s="28" customFormat="1" x14ac:dyDescent="0.25">
      <c r="B79" s="73">
        <v>43962</v>
      </c>
      <c r="C79" s="75">
        <v>2696</v>
      </c>
      <c r="D79" s="75">
        <v>327</v>
      </c>
      <c r="E79" s="74">
        <v>382881</v>
      </c>
    </row>
    <row r="80" spans="2:5" s="28" customFormat="1" x14ac:dyDescent="0.25">
      <c r="B80" s="73">
        <v>43963</v>
      </c>
      <c r="C80" s="75">
        <v>2548</v>
      </c>
      <c r="D80" s="75">
        <v>252</v>
      </c>
      <c r="E80" s="74">
        <v>384548</v>
      </c>
    </row>
    <row r="81" spans="1:5" s="28" customFormat="1" x14ac:dyDescent="0.25"/>
    <row r="82" spans="1:5" s="76" customFormat="1" x14ac:dyDescent="0.25">
      <c r="A82" s="28" t="s">
        <v>142</v>
      </c>
      <c r="B82" s="28"/>
      <c r="C82" s="28"/>
      <c r="D82" s="28"/>
      <c r="E82" s="28"/>
    </row>
    <row r="83" spans="1:5" s="76" customFormat="1" x14ac:dyDescent="0.25">
      <c r="A83" s="77" t="s">
        <v>139</v>
      </c>
      <c r="B83" s="77"/>
      <c r="C83" s="77"/>
      <c r="D83" s="77"/>
      <c r="E83" s="77"/>
    </row>
    <row r="84" spans="1:5" s="76" customFormat="1" ht="24" customHeight="1" x14ac:dyDescent="0.25">
      <c r="A84" s="122" t="s">
        <v>140</v>
      </c>
      <c r="B84" s="122"/>
      <c r="C84" s="122"/>
      <c r="D84" s="122"/>
      <c r="E84" s="122"/>
    </row>
    <row r="85" spans="1:5" s="76" customFormat="1" ht="24" customHeight="1" x14ac:dyDescent="0.25">
      <c r="A85" s="122"/>
      <c r="B85" s="122"/>
      <c r="C85" s="122"/>
      <c r="D85" s="122"/>
      <c r="E85" s="122"/>
    </row>
    <row r="86" spans="1:5" s="76" customFormat="1" ht="24" customHeight="1" x14ac:dyDescent="0.25">
      <c r="A86" s="123" t="s">
        <v>141</v>
      </c>
      <c r="B86" s="123"/>
      <c r="C86" s="123"/>
      <c r="D86" s="123"/>
      <c r="E86" s="123"/>
    </row>
    <row r="87" spans="1:5" s="76" customFormat="1" ht="24" customHeight="1" x14ac:dyDescent="0.25">
      <c r="A87" s="123"/>
      <c r="B87" s="123"/>
      <c r="C87" s="123"/>
      <c r="D87" s="123"/>
      <c r="E87" s="123"/>
    </row>
  </sheetData>
  <mergeCells count="2">
    <mergeCell ref="A84:E85"/>
    <mergeCell ref="A86:E8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28" customWidth="1"/>
    <col min="4" max="4" width="11.28515625" style="36" customWidth="1"/>
    <col min="5" max="12" width="9.140625" style="28"/>
    <col min="13" max="19" width="11.28515625" style="28" customWidth="1"/>
    <col min="20" max="16384" width="9.140625" style="28"/>
  </cols>
  <sheetData>
    <row r="1" spans="1:3" x14ac:dyDescent="0.25">
      <c r="A1" s="3" t="s">
        <v>132</v>
      </c>
    </row>
    <row r="2" spans="1:3" x14ac:dyDescent="0.25">
      <c r="A2" s="3"/>
    </row>
    <row r="3" spans="1:3" x14ac:dyDescent="0.25">
      <c r="A3" s="34" t="s">
        <v>242</v>
      </c>
    </row>
    <row r="4" spans="1:3" x14ac:dyDescent="0.25">
      <c r="A4" s="34"/>
    </row>
    <row r="5" spans="1:3" x14ac:dyDescent="0.25">
      <c r="A5" s="1" t="s">
        <v>239</v>
      </c>
    </row>
    <row r="7" spans="1:3" x14ac:dyDescent="0.25">
      <c r="B7" s="124" t="s">
        <v>49</v>
      </c>
      <c r="C7" s="124"/>
    </row>
    <row r="8" spans="1:3" x14ac:dyDescent="0.25">
      <c r="B8" s="125">
        <v>2020</v>
      </c>
      <c r="C8" s="126"/>
    </row>
    <row r="9" spans="1:3" x14ac:dyDescent="0.25">
      <c r="B9" s="37" t="s">
        <v>50</v>
      </c>
      <c r="C9" s="37" t="s">
        <v>51</v>
      </c>
    </row>
    <row r="10" spans="1:3" x14ac:dyDescent="0.25">
      <c r="A10" s="11">
        <v>43891</v>
      </c>
      <c r="B10" s="16">
        <v>257</v>
      </c>
      <c r="C10" s="12">
        <f>+B10</f>
        <v>257</v>
      </c>
    </row>
    <row r="11" spans="1:3" x14ac:dyDescent="0.25">
      <c r="A11" s="11">
        <v>43892</v>
      </c>
      <c r="B11" s="16">
        <v>2568</v>
      </c>
      <c r="C11" s="12">
        <f t="shared" ref="C11:C75" si="0">+C10+B11</f>
        <v>2825</v>
      </c>
    </row>
    <row r="12" spans="1:3" x14ac:dyDescent="0.25">
      <c r="A12" s="11">
        <v>43893</v>
      </c>
      <c r="B12" s="16">
        <v>1420</v>
      </c>
      <c r="C12" s="12">
        <f t="shared" si="0"/>
        <v>4245</v>
      </c>
    </row>
    <row r="13" spans="1:3" x14ac:dyDescent="0.25">
      <c r="A13" s="11">
        <v>43894</v>
      </c>
      <c r="B13" s="16">
        <v>1136</v>
      </c>
      <c r="C13" s="12">
        <f t="shared" si="0"/>
        <v>5381</v>
      </c>
    </row>
    <row r="14" spans="1:3" x14ac:dyDescent="0.25">
      <c r="A14" s="11">
        <v>43895</v>
      </c>
      <c r="B14" s="16">
        <v>1183</v>
      </c>
      <c r="C14" s="12">
        <f t="shared" si="0"/>
        <v>6564</v>
      </c>
    </row>
    <row r="15" spans="1:3" x14ac:dyDescent="0.25">
      <c r="A15" s="11">
        <v>43896</v>
      </c>
      <c r="B15" s="16">
        <v>1161</v>
      </c>
      <c r="C15" s="12">
        <f t="shared" si="0"/>
        <v>7725</v>
      </c>
    </row>
    <row r="16" spans="1:3" x14ac:dyDescent="0.25">
      <c r="A16" s="11">
        <v>43897</v>
      </c>
      <c r="B16" s="16">
        <v>120</v>
      </c>
      <c r="C16" s="12">
        <f t="shared" si="0"/>
        <v>7845</v>
      </c>
    </row>
    <row r="17" spans="1:3" x14ac:dyDescent="0.25">
      <c r="A17" s="11">
        <v>43898</v>
      </c>
      <c r="B17" s="16">
        <v>92</v>
      </c>
      <c r="C17" s="12">
        <f t="shared" si="0"/>
        <v>7937</v>
      </c>
    </row>
    <row r="18" spans="1:3" x14ac:dyDescent="0.25">
      <c r="A18" s="11">
        <v>43899</v>
      </c>
      <c r="B18" s="16">
        <v>1362</v>
      </c>
      <c r="C18" s="12">
        <f t="shared" si="0"/>
        <v>9299</v>
      </c>
    </row>
    <row r="19" spans="1:3" x14ac:dyDescent="0.25">
      <c r="A19" s="11">
        <v>43900</v>
      </c>
      <c r="B19" s="16">
        <v>1053</v>
      </c>
      <c r="C19" s="12">
        <f t="shared" si="0"/>
        <v>10352</v>
      </c>
    </row>
    <row r="20" spans="1:3" x14ac:dyDescent="0.25">
      <c r="A20" s="11">
        <v>43901</v>
      </c>
      <c r="B20" s="16">
        <v>950</v>
      </c>
      <c r="C20" s="12">
        <f t="shared" si="0"/>
        <v>11302</v>
      </c>
    </row>
    <row r="21" spans="1:3" x14ac:dyDescent="0.25">
      <c r="A21" s="11">
        <v>43902</v>
      </c>
      <c r="B21" s="16">
        <v>913</v>
      </c>
      <c r="C21" s="12">
        <f t="shared" si="0"/>
        <v>12215</v>
      </c>
    </row>
    <row r="22" spans="1:3" x14ac:dyDescent="0.25">
      <c r="A22" s="11">
        <v>43903</v>
      </c>
      <c r="B22" s="16">
        <v>1009</v>
      </c>
      <c r="C22" s="12">
        <f t="shared" si="0"/>
        <v>13224</v>
      </c>
    </row>
    <row r="23" spans="1:3" x14ac:dyDescent="0.25">
      <c r="A23" s="11">
        <v>43904</v>
      </c>
      <c r="B23" s="16">
        <v>133</v>
      </c>
      <c r="C23" s="12">
        <f t="shared" si="0"/>
        <v>13357</v>
      </c>
    </row>
    <row r="24" spans="1:3" x14ac:dyDescent="0.25">
      <c r="A24" s="11">
        <v>43905</v>
      </c>
      <c r="B24" s="16">
        <v>78</v>
      </c>
      <c r="C24" s="12">
        <f t="shared" si="0"/>
        <v>13435</v>
      </c>
    </row>
    <row r="25" spans="1:3" x14ac:dyDescent="0.25">
      <c r="A25" s="11">
        <v>43906</v>
      </c>
      <c r="B25" s="16">
        <v>1709</v>
      </c>
      <c r="C25" s="12">
        <f t="shared" si="0"/>
        <v>15144</v>
      </c>
    </row>
    <row r="26" spans="1:3" x14ac:dyDescent="0.25">
      <c r="A26" s="11">
        <v>43907</v>
      </c>
      <c r="B26" s="16">
        <v>1877</v>
      </c>
      <c r="C26" s="12">
        <f t="shared" si="0"/>
        <v>17021</v>
      </c>
    </row>
    <row r="27" spans="1:3" x14ac:dyDescent="0.25">
      <c r="A27" s="11">
        <v>43908</v>
      </c>
      <c r="B27" s="16">
        <v>2343</v>
      </c>
      <c r="C27" s="12">
        <f t="shared" si="0"/>
        <v>19364</v>
      </c>
    </row>
    <row r="28" spans="1:3" x14ac:dyDescent="0.25">
      <c r="A28" s="11">
        <v>43909</v>
      </c>
      <c r="B28" s="16">
        <v>2517</v>
      </c>
      <c r="C28" s="12">
        <f t="shared" si="0"/>
        <v>21881</v>
      </c>
    </row>
    <row r="29" spans="1:3" x14ac:dyDescent="0.25">
      <c r="A29" s="11">
        <v>43910</v>
      </c>
      <c r="B29" s="16">
        <v>2539</v>
      </c>
      <c r="C29" s="12">
        <f t="shared" si="0"/>
        <v>24420</v>
      </c>
    </row>
    <row r="30" spans="1:3" x14ac:dyDescent="0.25">
      <c r="A30" s="11">
        <v>43911</v>
      </c>
      <c r="B30" s="16">
        <v>289</v>
      </c>
      <c r="C30" s="12">
        <f t="shared" si="0"/>
        <v>24709</v>
      </c>
    </row>
    <row r="31" spans="1:3" x14ac:dyDescent="0.25">
      <c r="A31" s="11">
        <v>43912</v>
      </c>
      <c r="B31" s="16">
        <v>141</v>
      </c>
      <c r="C31" s="12">
        <f t="shared" si="0"/>
        <v>24850</v>
      </c>
    </row>
    <row r="32" spans="1:3" x14ac:dyDescent="0.25">
      <c r="A32" s="11">
        <v>43913</v>
      </c>
      <c r="B32" s="16">
        <v>3228</v>
      </c>
      <c r="C32" s="12">
        <f t="shared" si="0"/>
        <v>28078</v>
      </c>
    </row>
    <row r="33" spans="1:3" x14ac:dyDescent="0.25">
      <c r="A33" s="11">
        <v>43914</v>
      </c>
      <c r="B33" s="16">
        <v>2874</v>
      </c>
      <c r="C33" s="12">
        <f t="shared" si="0"/>
        <v>30952</v>
      </c>
    </row>
    <row r="34" spans="1:3" x14ac:dyDescent="0.25">
      <c r="A34" s="11">
        <v>43915</v>
      </c>
      <c r="B34" s="16">
        <v>2985</v>
      </c>
      <c r="C34" s="12">
        <f t="shared" si="0"/>
        <v>33937</v>
      </c>
    </row>
    <row r="35" spans="1:3" x14ac:dyDescent="0.25">
      <c r="A35" s="11">
        <v>43916</v>
      </c>
      <c r="B35" s="16">
        <v>2682</v>
      </c>
      <c r="C35" s="12">
        <f t="shared" si="0"/>
        <v>36619</v>
      </c>
    </row>
    <row r="36" spans="1:3" x14ac:dyDescent="0.25">
      <c r="A36" s="11">
        <v>43917</v>
      </c>
      <c r="B36" s="16">
        <v>2726</v>
      </c>
      <c r="C36" s="12">
        <f t="shared" si="0"/>
        <v>39345</v>
      </c>
    </row>
    <row r="37" spans="1:3" x14ac:dyDescent="0.25">
      <c r="A37" s="11">
        <v>43918</v>
      </c>
      <c r="B37" s="16">
        <v>305</v>
      </c>
      <c r="C37" s="12">
        <f t="shared" si="0"/>
        <v>39650</v>
      </c>
    </row>
    <row r="38" spans="1:3" x14ac:dyDescent="0.25">
      <c r="A38" s="11">
        <v>43919</v>
      </c>
      <c r="B38" s="6">
        <v>132</v>
      </c>
      <c r="C38" s="12">
        <f t="shared" si="0"/>
        <v>39782</v>
      </c>
    </row>
    <row r="39" spans="1:3" x14ac:dyDescent="0.25">
      <c r="A39" s="11">
        <v>43920</v>
      </c>
      <c r="B39" s="16">
        <v>2698</v>
      </c>
      <c r="C39" s="12">
        <f t="shared" si="0"/>
        <v>42480</v>
      </c>
    </row>
    <row r="40" spans="1:3" x14ac:dyDescent="0.25">
      <c r="A40" s="11">
        <v>43921</v>
      </c>
      <c r="B40" s="16">
        <v>1834</v>
      </c>
      <c r="C40" s="12">
        <f t="shared" si="0"/>
        <v>44314</v>
      </c>
    </row>
    <row r="41" spans="1:3" x14ac:dyDescent="0.25">
      <c r="A41" s="11">
        <v>43922</v>
      </c>
      <c r="B41" s="16">
        <v>6433</v>
      </c>
      <c r="C41" s="12">
        <f t="shared" si="0"/>
        <v>50747</v>
      </c>
    </row>
    <row r="42" spans="1:3" x14ac:dyDescent="0.25">
      <c r="A42" s="11">
        <v>43923</v>
      </c>
      <c r="B42" s="16">
        <v>4015</v>
      </c>
      <c r="C42" s="12">
        <f t="shared" si="0"/>
        <v>54762</v>
      </c>
    </row>
    <row r="43" spans="1:3" x14ac:dyDescent="0.25">
      <c r="A43" s="11">
        <v>43924</v>
      </c>
      <c r="B43" s="16">
        <v>3520</v>
      </c>
      <c r="C43" s="12">
        <f t="shared" si="0"/>
        <v>58282</v>
      </c>
    </row>
    <row r="44" spans="1:3" x14ac:dyDescent="0.25">
      <c r="A44" s="11">
        <v>43925</v>
      </c>
      <c r="B44" s="16">
        <v>453</v>
      </c>
      <c r="C44" s="12">
        <f t="shared" si="0"/>
        <v>58735</v>
      </c>
    </row>
    <row r="45" spans="1:3" x14ac:dyDescent="0.25">
      <c r="A45" s="11">
        <v>43926</v>
      </c>
      <c r="B45" s="16">
        <v>223</v>
      </c>
      <c r="C45" s="12">
        <f t="shared" si="0"/>
        <v>58958</v>
      </c>
    </row>
    <row r="46" spans="1:3" x14ac:dyDescent="0.25">
      <c r="A46" s="11">
        <v>43927</v>
      </c>
      <c r="B46" s="16">
        <v>3999</v>
      </c>
      <c r="C46" s="12">
        <f t="shared" si="0"/>
        <v>62957</v>
      </c>
    </row>
    <row r="47" spans="1:3" x14ac:dyDescent="0.25">
      <c r="A47" s="11">
        <v>43928</v>
      </c>
      <c r="B47" s="16">
        <v>3288</v>
      </c>
      <c r="C47" s="12">
        <f t="shared" si="0"/>
        <v>66245</v>
      </c>
    </row>
    <row r="48" spans="1:3" x14ac:dyDescent="0.25">
      <c r="A48" s="11">
        <v>43929</v>
      </c>
      <c r="B48" s="16">
        <v>3175</v>
      </c>
      <c r="C48" s="12">
        <f t="shared" si="0"/>
        <v>69420</v>
      </c>
    </row>
    <row r="49" spans="1:3" x14ac:dyDescent="0.25">
      <c r="A49" s="11">
        <v>43930</v>
      </c>
      <c r="B49" s="16">
        <v>2118</v>
      </c>
      <c r="C49" s="12">
        <f t="shared" si="0"/>
        <v>71538</v>
      </c>
    </row>
    <row r="50" spans="1:3" x14ac:dyDescent="0.25">
      <c r="A50" s="11">
        <v>43931</v>
      </c>
      <c r="B50" s="16">
        <v>504</v>
      </c>
      <c r="C50" s="12">
        <f t="shared" si="0"/>
        <v>72042</v>
      </c>
    </row>
    <row r="51" spans="1:3" x14ac:dyDescent="0.25">
      <c r="A51" s="11">
        <v>43932</v>
      </c>
      <c r="B51" s="16">
        <v>204</v>
      </c>
      <c r="C51" s="12">
        <f t="shared" si="0"/>
        <v>72246</v>
      </c>
    </row>
    <row r="52" spans="1:3" x14ac:dyDescent="0.25">
      <c r="A52" s="11">
        <v>43933</v>
      </c>
      <c r="B52" s="16">
        <v>126</v>
      </c>
      <c r="C52" s="12">
        <f t="shared" si="0"/>
        <v>72372</v>
      </c>
    </row>
    <row r="53" spans="1:3" x14ac:dyDescent="0.25">
      <c r="A53" s="11">
        <v>43934</v>
      </c>
      <c r="B53" s="16">
        <v>1904</v>
      </c>
      <c r="C53" s="12">
        <f t="shared" si="0"/>
        <v>74276</v>
      </c>
    </row>
    <row r="54" spans="1:3" x14ac:dyDescent="0.25">
      <c r="A54" s="11">
        <v>43935</v>
      </c>
      <c r="B54" s="16">
        <v>2878</v>
      </c>
      <c r="C54" s="12">
        <f t="shared" si="0"/>
        <v>77154</v>
      </c>
    </row>
    <row r="55" spans="1:3" x14ac:dyDescent="0.25">
      <c r="A55" s="11">
        <v>43936</v>
      </c>
      <c r="B55" s="16">
        <v>2547</v>
      </c>
      <c r="C55" s="12">
        <f t="shared" si="0"/>
        <v>79701</v>
      </c>
    </row>
    <row r="56" spans="1:3" x14ac:dyDescent="0.25">
      <c r="A56" s="11">
        <v>43937</v>
      </c>
      <c r="B56" s="16">
        <v>2580</v>
      </c>
      <c r="C56" s="12">
        <f t="shared" si="0"/>
        <v>82281</v>
      </c>
    </row>
    <row r="57" spans="1:3" x14ac:dyDescent="0.25">
      <c r="A57" s="11">
        <v>43938</v>
      </c>
      <c r="B57" s="16">
        <v>2295</v>
      </c>
      <c r="C57" s="12">
        <f t="shared" si="0"/>
        <v>84576</v>
      </c>
    </row>
    <row r="58" spans="1:3" x14ac:dyDescent="0.25">
      <c r="A58" s="11">
        <v>43939</v>
      </c>
      <c r="B58" s="49">
        <v>337</v>
      </c>
      <c r="C58" s="12">
        <f t="shared" si="0"/>
        <v>84913</v>
      </c>
    </row>
    <row r="59" spans="1:3" x14ac:dyDescent="0.25">
      <c r="A59" s="11">
        <v>43940</v>
      </c>
      <c r="B59" s="49">
        <v>182</v>
      </c>
      <c r="C59" s="12">
        <f t="shared" si="0"/>
        <v>85095</v>
      </c>
    </row>
    <row r="60" spans="1:3" x14ac:dyDescent="0.25">
      <c r="A60" s="11">
        <v>43941</v>
      </c>
      <c r="B60" s="6">
        <v>2550</v>
      </c>
      <c r="C60" s="12">
        <f t="shared" si="0"/>
        <v>87645</v>
      </c>
    </row>
    <row r="61" spans="1:3" x14ac:dyDescent="0.25">
      <c r="A61" s="11">
        <v>43942</v>
      </c>
      <c r="B61" s="6">
        <v>2009</v>
      </c>
      <c r="C61" s="12">
        <f t="shared" si="0"/>
        <v>89654</v>
      </c>
    </row>
    <row r="62" spans="1:3" x14ac:dyDescent="0.25">
      <c r="A62" s="11">
        <v>43943</v>
      </c>
      <c r="B62" s="6">
        <v>1871</v>
      </c>
      <c r="C62" s="12">
        <f t="shared" si="0"/>
        <v>91525</v>
      </c>
    </row>
    <row r="63" spans="1:3" x14ac:dyDescent="0.25">
      <c r="A63" s="11">
        <v>43944</v>
      </c>
      <c r="B63" s="6">
        <v>1584</v>
      </c>
      <c r="C63" s="12">
        <f t="shared" si="0"/>
        <v>93109</v>
      </c>
    </row>
    <row r="64" spans="1:3" x14ac:dyDescent="0.25">
      <c r="A64" s="11">
        <v>43945</v>
      </c>
      <c r="B64" s="6">
        <v>1317</v>
      </c>
      <c r="C64" s="12">
        <f t="shared" si="0"/>
        <v>94426</v>
      </c>
    </row>
    <row r="65" spans="1:3" x14ac:dyDescent="0.25">
      <c r="A65" s="11">
        <v>43946</v>
      </c>
      <c r="B65" s="6">
        <v>238</v>
      </c>
      <c r="C65" s="12">
        <f t="shared" si="0"/>
        <v>94664</v>
      </c>
    </row>
    <row r="66" spans="1:3" x14ac:dyDescent="0.25">
      <c r="A66" s="11">
        <v>43947</v>
      </c>
      <c r="B66" s="6">
        <v>153</v>
      </c>
      <c r="C66" s="12">
        <f t="shared" si="0"/>
        <v>94817</v>
      </c>
    </row>
    <row r="67" spans="1:3" x14ac:dyDescent="0.25">
      <c r="A67" s="11">
        <v>43948</v>
      </c>
      <c r="B67" s="6">
        <v>1883</v>
      </c>
      <c r="C67" s="12">
        <f t="shared" si="0"/>
        <v>96700</v>
      </c>
    </row>
    <row r="68" spans="1:3" x14ac:dyDescent="0.25">
      <c r="A68" s="11">
        <v>43949</v>
      </c>
      <c r="B68" s="6">
        <v>1305</v>
      </c>
      <c r="C68" s="12">
        <f t="shared" si="0"/>
        <v>98005</v>
      </c>
    </row>
    <row r="69" spans="1:3" x14ac:dyDescent="0.25">
      <c r="A69" s="11">
        <v>43950</v>
      </c>
      <c r="B69" s="6">
        <v>1235</v>
      </c>
      <c r="C69" s="12">
        <f t="shared" si="0"/>
        <v>99240</v>
      </c>
    </row>
    <row r="70" spans="1:3" x14ac:dyDescent="0.25">
      <c r="A70" s="11">
        <v>43951</v>
      </c>
      <c r="B70" s="6">
        <v>884</v>
      </c>
      <c r="C70" s="12">
        <f t="shared" si="0"/>
        <v>100124</v>
      </c>
    </row>
    <row r="71" spans="1:3" x14ac:dyDescent="0.25">
      <c r="A71" s="11">
        <v>43952</v>
      </c>
      <c r="B71" s="6">
        <v>839</v>
      </c>
      <c r="C71" s="12">
        <f t="shared" si="0"/>
        <v>100963</v>
      </c>
    </row>
    <row r="72" spans="1:3" x14ac:dyDescent="0.25">
      <c r="A72" s="11">
        <v>43953</v>
      </c>
      <c r="B72" s="6">
        <v>231</v>
      </c>
      <c r="C72" s="12">
        <f t="shared" si="0"/>
        <v>101194</v>
      </c>
    </row>
    <row r="73" spans="1:3" x14ac:dyDescent="0.25">
      <c r="A73" s="11">
        <v>43954</v>
      </c>
      <c r="B73" s="6">
        <v>145</v>
      </c>
      <c r="C73" s="12">
        <f t="shared" si="0"/>
        <v>101339</v>
      </c>
    </row>
    <row r="74" spans="1:3" x14ac:dyDescent="0.25">
      <c r="A74" s="11">
        <v>43955</v>
      </c>
      <c r="B74" s="6">
        <v>3285</v>
      </c>
      <c r="C74" s="12">
        <f t="shared" si="0"/>
        <v>104624</v>
      </c>
    </row>
    <row r="75" spans="1:3" x14ac:dyDescent="0.25">
      <c r="A75" s="11">
        <v>43956</v>
      </c>
      <c r="B75" s="6">
        <v>1984</v>
      </c>
      <c r="C75" s="12">
        <f t="shared" si="0"/>
        <v>106608</v>
      </c>
    </row>
    <row r="76" spans="1:3" x14ac:dyDescent="0.25">
      <c r="A76" s="11">
        <v>43957</v>
      </c>
      <c r="B76" s="6">
        <v>1739</v>
      </c>
      <c r="C76" s="12">
        <f t="shared" ref="C76:C83" si="1">+C75+B76</f>
        <v>108347</v>
      </c>
    </row>
    <row r="77" spans="1:3" x14ac:dyDescent="0.25">
      <c r="A77" s="11">
        <v>43958</v>
      </c>
      <c r="B77" s="6">
        <v>1606</v>
      </c>
      <c r="C77" s="12">
        <f t="shared" si="1"/>
        <v>109953</v>
      </c>
    </row>
    <row r="78" spans="1:3" x14ac:dyDescent="0.25">
      <c r="A78" s="11">
        <v>43959</v>
      </c>
      <c r="B78" s="6">
        <v>1250</v>
      </c>
      <c r="C78" s="12">
        <f t="shared" si="1"/>
        <v>111203</v>
      </c>
    </row>
    <row r="79" spans="1:3" x14ac:dyDescent="0.25">
      <c r="A79" s="11">
        <v>43960</v>
      </c>
      <c r="B79" s="6">
        <v>112</v>
      </c>
      <c r="C79" s="12">
        <f t="shared" si="1"/>
        <v>111315</v>
      </c>
    </row>
    <row r="80" spans="1:3" x14ac:dyDescent="0.25">
      <c r="A80" s="11">
        <v>43961</v>
      </c>
      <c r="B80" s="6">
        <v>71</v>
      </c>
      <c r="C80" s="12">
        <f t="shared" si="1"/>
        <v>111386</v>
      </c>
    </row>
    <row r="81" spans="1:3" x14ac:dyDescent="0.25">
      <c r="A81" s="11">
        <v>43962</v>
      </c>
      <c r="B81" s="6">
        <v>1228</v>
      </c>
      <c r="C81" s="12">
        <f t="shared" si="1"/>
        <v>112614</v>
      </c>
    </row>
    <row r="82" spans="1:3" x14ac:dyDescent="0.25">
      <c r="A82" s="11">
        <v>43963</v>
      </c>
      <c r="B82" s="6">
        <v>662</v>
      </c>
      <c r="C82" s="12">
        <f t="shared" si="1"/>
        <v>113276</v>
      </c>
    </row>
    <row r="83" spans="1:3" x14ac:dyDescent="0.25">
      <c r="A83" s="11">
        <v>43964</v>
      </c>
      <c r="B83" s="6">
        <v>4</v>
      </c>
      <c r="C83" s="27">
        <f t="shared" si="1"/>
        <v>113280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5" x14ac:dyDescent="0.25"/>
  <cols>
    <col min="1" max="1" width="12.7109375" customWidth="1"/>
    <col min="2" max="2" width="22.42578125" style="23" customWidth="1"/>
    <col min="3" max="4" width="21.140625" style="28" customWidth="1"/>
  </cols>
  <sheetData>
    <row r="1" spans="1:4" x14ac:dyDescent="0.25">
      <c r="A1" s="3" t="s">
        <v>54</v>
      </c>
    </row>
    <row r="2" spans="1:4" x14ac:dyDescent="0.25">
      <c r="A2" s="28"/>
    </row>
    <row r="3" spans="1:4" x14ac:dyDescent="0.25">
      <c r="A3" s="3" t="s">
        <v>39</v>
      </c>
    </row>
    <row r="4" spans="1:4" x14ac:dyDescent="0.25">
      <c r="A4" s="3"/>
    </row>
    <row r="5" spans="1:4" x14ac:dyDescent="0.25">
      <c r="A5" s="3" t="s">
        <v>233</v>
      </c>
    </row>
    <row r="6" spans="1:4" x14ac:dyDescent="0.25">
      <c r="A6" s="28"/>
    </row>
    <row r="7" spans="1:4" x14ac:dyDescent="0.25">
      <c r="A7" s="1" t="s">
        <v>239</v>
      </c>
    </row>
    <row r="8" spans="1:4" x14ac:dyDescent="0.25">
      <c r="A8" s="28"/>
    </row>
    <row r="9" spans="1:4" x14ac:dyDescent="0.25">
      <c r="A9" s="28"/>
      <c r="B9" s="91" t="s">
        <v>2</v>
      </c>
      <c r="C9" s="91" t="s">
        <v>159</v>
      </c>
      <c r="D9" s="91" t="s">
        <v>160</v>
      </c>
    </row>
    <row r="10" spans="1:4" x14ac:dyDescent="0.25">
      <c r="A10" s="28"/>
      <c r="B10" s="90" t="s">
        <v>55</v>
      </c>
      <c r="C10" s="24" t="s">
        <v>55</v>
      </c>
      <c r="D10" s="24" t="s">
        <v>55</v>
      </c>
    </row>
    <row r="11" spans="1:4" x14ac:dyDescent="0.25">
      <c r="A11" s="14">
        <v>202003</v>
      </c>
      <c r="B11" s="54">
        <v>5495</v>
      </c>
      <c r="C11" s="54">
        <v>3321</v>
      </c>
      <c r="D11" s="54">
        <v>2174</v>
      </c>
    </row>
    <row r="12" spans="1:4" x14ac:dyDescent="0.25">
      <c r="A12" s="14">
        <v>202004</v>
      </c>
      <c r="B12" s="54">
        <v>12498</v>
      </c>
      <c r="C12" s="54">
        <v>7515</v>
      </c>
      <c r="D12" s="54">
        <v>4983</v>
      </c>
    </row>
    <row r="13" spans="1:4" x14ac:dyDescent="0.25">
      <c r="A13" s="28"/>
    </row>
    <row r="14" spans="1:4" x14ac:dyDescent="0.25">
      <c r="A14" s="55" t="s">
        <v>108</v>
      </c>
      <c r="B14" s="56">
        <v>12512</v>
      </c>
      <c r="C14" s="56">
        <v>7525</v>
      </c>
      <c r="D14" s="56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2020-05-13T12:23:44Z</cp:lastPrinted>
  <dcterms:created xsi:type="dcterms:W3CDTF">2020-03-10T11:53:20Z</dcterms:created>
  <dcterms:modified xsi:type="dcterms:W3CDTF">2020-05-13T12:35:24Z</dcterms:modified>
</cp:coreProperties>
</file>