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 e MOE" sheetId="9" r:id="rId5"/>
    <sheet name="Despedimentos coletivos" sheetId="24" r:id="rId6"/>
    <sheet name="Inscrições no IEFP" sheetId="23" r:id="rId7"/>
    <sheet name="DES - SegSocial" sheetId="28" r:id="rId8"/>
    <sheet name="DES - Apoio Excepcional" sheetId="22" r:id="rId9"/>
    <sheet name="Prorrogação RSI" sheetId="30" r:id="rId10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1" i="28" l="1"/>
  <c r="C82" i="28" s="1"/>
  <c r="H51" i="8"/>
  <c r="C51" i="8"/>
  <c r="B51" i="8"/>
  <c r="H50" i="8"/>
  <c r="H49" i="8"/>
  <c r="H48" i="8"/>
  <c r="H47" i="8"/>
  <c r="H46" i="8"/>
  <c r="H45" i="8"/>
  <c r="H44" i="8"/>
  <c r="H43" i="8"/>
  <c r="H42" i="8"/>
  <c r="H41" i="8"/>
  <c r="H40" i="8"/>
  <c r="H39" i="8"/>
  <c r="C76" i="5"/>
  <c r="C77" i="5" s="1"/>
  <c r="C78" i="5" s="1"/>
  <c r="C79" i="5" s="1"/>
  <c r="H21" i="8" l="1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14" i="30" l="1"/>
  <c r="C13" i="30"/>
  <c r="C12" i="30"/>
  <c r="K11" i="29" l="1"/>
  <c r="G11" i="29"/>
  <c r="H12" i="29" s="1"/>
  <c r="D11" i="29"/>
  <c r="C11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H11" i="29" l="1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<sst xmlns="http://schemas.openxmlformats.org/spreadsheetml/2006/main" count="318" uniqueCount="242">
  <si>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</si>
  <si>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</si>
  <si>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</si>
  <si>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</si>
  <si>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</si>
  <si>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</si>
  <si>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</si>
  <si>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</si>
  <si>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</si>
  <si>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</si>
  <si>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</si>
  <si>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</si>
  <si>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</si>
  <si>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</si>
  <si>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</si>
  <si>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</si>
  <si>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</si>
  <si>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</si>
  <si>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</si>
  <si>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</si>
  <si>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</si>
  <si>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</si>
  <si>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</si>
  <si>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</si>
  <si>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</si>
  <si>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</si>
  <si>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</si>
  <si>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</si>
  <si>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</si>
  <si>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</si>
  <si>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</si>
  <si>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</si>
  <si>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</si>
  <si>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</si>
  <si>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</si>
  <si>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</si>
  <si>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</si>
  <si>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</si>
  <si>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</si>
  <si>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</si>
  <si>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</si>
  <si>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</si>
  <si>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</si>
  <si>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</si>
  <si>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</si>
  <si>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</si>
  <si>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</si>
  <si>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</si>
  <si>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</si>
  <si>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</si>
  <si>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</si>
  <si>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</si>
  <si>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</si>
  <si>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</si>
  <si>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</si>
  <si>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</si>
  <si>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</si>
  <si>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</si>
  <si>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</si>
  <si>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</si>
  <si>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</si>
  <si>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</si>
  <si>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</si>
  <si>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</si>
  <si>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</si>
  <si>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</si>
  <si>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</si>
  <si>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</si>
  <si>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</si>
  <si>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</si>
  <si>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</si>
  <si>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</si>
  <si>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</si>
  <si>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</si>
  <si>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</si>
  <si>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</si>
  <si>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</si>
  <si>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</si>
  <si>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</si>
  <si>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</si>
  <si>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</si>
  <si>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</si>
  <si>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</si>
  <si>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</si>
  <si>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</si>
  <si>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</si>
  <si>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</si>
  <si>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</si>
  <si>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</si>
  <si>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</si>
  <si>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</si>
  <si>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</si>
  <si>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</si>
  <si>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</si>
  <si>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</si>
  <si>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</si>
  <si>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</si>
  <si>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</si>
  <si>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</si>
  <si>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</si>
  <si>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</si>
  <si>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</si>
  <si>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</si>
  <si>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</si>
  <si>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</si>
  <si>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</si>
  <si>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</si>
  <si>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</si>
  <si>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</si>
  <si>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</si>
  <si>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</si>
  <si>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</si>
  <si>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</si>
  <si>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</si>
  <si>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</si>
  <si>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</si>
  <si>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</si>
  <si>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Uma PS pode ter remunerações por várias NISS_EE com CAEs diferentes</t>
  </si>
  <si>
    <t>Mês de referência Março</t>
  </si>
  <si>
    <t>Fase 1</t>
  </si>
  <si>
    <t>Mês de referência Abril</t>
  </si>
  <si>
    <t>Fase 2</t>
  </si>
  <si>
    <t>NÚMERO DE PEDIDOS DAS MEDIDAS DE APOIO EXTRAORDINÁRIO À REDUÇÃO DA ATIVIDADE ECONÓMICA DE:</t>
  </si>
  <si>
    <t>TRABALHADOR INDEPENDENTE (COVI_RED_TI)</t>
  </si>
  <si>
    <t>TRABALHADOR INDEPENDENTE - PRORROGAÇÃO (COVI_PRO_RED_TI)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</si>
  <si>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</si>
  <si>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</si>
  <si>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</si>
  <si>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</si>
  <si>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</si>
  <si>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</si>
  <si>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</si>
  <si>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por data de inicio</t>
  </si>
  <si>
    <t>PRESTAÇÕES REQUERIDAS DE DESEMPREGO ENTRADAS DESDE 20200301</t>
  </si>
  <si>
    <t>DESEMPREGADOS INSCRITOS NO IEFP</t>
  </si>
  <si>
    <t>Stock, novas inscrições e ofertas captadas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</si>
  <si>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</si>
  <si>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</si>
  <si>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</si>
  <si>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</si>
  <si>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</si>
  <si>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</si>
  <si>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</si>
  <si>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</si>
  <si>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</si>
  <si>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</si>
  <si>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</si>
  <si>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</si>
  <si>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</si>
  <si>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</si>
  <si>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</si>
  <si>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</si>
  <si>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</si>
  <si>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</si>
  <si>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</si>
  <si>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</si>
  <si>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</si>
  <si>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</si>
  <si>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</si>
  <si>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</si>
  <si>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</si>
  <si>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</si>
  <si>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</si>
  <si>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</si>
  <si>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</si>
  <si>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</si>
  <si>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</si>
  <si>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</si>
  <si>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</si>
  <si>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</si>
  <si>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</si>
  <si>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</si>
  <si>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</si>
  <si>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</si>
  <si>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</si>
  <si>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</si>
  <si>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</si>
  <si>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</si>
  <si>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</si>
  <si>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</si>
  <si>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</si>
  <si>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</si>
  <si>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</si>
  <si>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</si>
  <si>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</si>
  <si>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</si>
  <si>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</si>
  <si>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</si>
  <si>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</si>
  <si>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</si>
  <si>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</si>
  <si>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</si>
  <si>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</si>
  <si>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</si>
  <si>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</si>
  <si>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</si>
  <si>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</si>
  <si>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</si>
  <si>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</si>
  <si>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</si>
  <si>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</si>
  <si>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</si>
  <si>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</si>
  <si>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</si>
  <si>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</si>
  <si>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</si>
  <si>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</si>
  <si>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</si>
  <si>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</si>
  <si>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</si>
  <si>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</si>
  <si>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</si>
  <si>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</si>
  <si>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</si>
  <si>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</si>
  <si>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</si>
  <si>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</si>
  <si>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</si>
  <si>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</si>
  <si>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</si>
  <si>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</si>
  <si>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</si>
  <si>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</si>
  <si>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</si>
  <si>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</si>
  <si>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</si>
  <si>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</si>
  <si>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</si>
  <si>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</si>
  <si>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</si>
  <si>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</si>
  <si>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</si>
  <si>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</si>
  <si>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REQUERIMENTOS, BENEFICIÁRIOS</t>
  </si>
  <si>
    <t>por mês de referência e sexo</t>
  </si>
  <si>
    <t>12/05/2020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</si>
  <si>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12/05/2020</t>
    </r>
  </si>
  <si>
    <t>Situação da base de dados 12/05/2020</t>
  </si>
  <si>
    <t>09/mai</t>
  </si>
  <si>
    <t>10/mai</t>
  </si>
  <si>
    <t>11/mai</t>
  </si>
  <si>
    <t>Situação a 11/05/2020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</si>
</sst>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166" fontId="1" fillId="9" borderId="10" xfId="0" applyNumberFormat="1" applyFont="1" applyFill="1" applyBorder="1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0" fillId="9" borderId="9" xfId="0" applyFill="1" applyBorder="1" applyAlignment="1" applyProtection="1">
      <alignment horizontal="right" vertical="center"/>
      <protection locked="0"/>
    </xf>
    <xf numFmtId="0" fontId="0" fillId="9" borderId="10" xfId="0" applyFill="1" applyBorder="1" applyAlignment="1" applyProtection="1">
      <alignment horizontal="right" vertical="center"/>
      <protection locked="0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1" fillId="10" borderId="1" xfId="0" applyNumberFormat="1" applyFont="1" applyFill="1" applyBorder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5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/>
    <xf numFmtId="0" fontId="7" fillId="0" borderId="0" xfId="0" applyFont="1"/>
    <xf numFmtId="49" fontId="3" fillId="0" borderId="0" xfId="0" applyNumberFormat="1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0" fillId="0" borderId="0" xfId="0" applyBorder="1" applyAlignment="1">
      <alignment vertical="center"/>
    </xf>
    <xf numFmtId="14" fontId="1" fillId="0" borderId="0" xfId="0" applyNumberFormat="1" applyFont="1" applyBorder="1" applyAlignment="1">
      <alignment horizontal="left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/>
    <xf numFmtId="3" fontId="0" fillId="6" borderId="1" xfId="0" applyNumberFormat="1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/>
    <xf numFmtId="0" fontId="0" fillId="6" borderId="0" xfId="0" applyFill="1"/>
    <xf numFmtId="0" fontId="10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Fill="1"/>
    <xf numFmtId="14" fontId="12" fillId="0" borderId="0" xfId="0" applyNumberFormat="1" applyFont="1" applyFill="1"/>
    <xf numFmtId="0" fontId="8" fillId="0" borderId="0" xfId="0" applyFont="1" applyFill="1" applyBorder="1" applyAlignment="1">
      <alignment vertical="center" wrapText="1"/>
    </xf>
    <xf numFmtId="14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" fillId="0" borderId="0" xfId="0" applyFont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NumberFormat="1"/>
    <xf numFmtId="0" fontId="1" fillId="11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166" fontId="1" fillId="6" borderId="14" xfId="0" applyNumberFormat="1" applyFont="1" applyFill="1" applyBorder="1"/>
    <xf numFmtId="3" fontId="1" fillId="10" borderId="3" xfId="0" applyNumberFormat="1" applyFont="1" applyFill="1" applyBorder="1"/>
    <xf numFmtId="3" fontId="4" fillId="5" borderId="1" xfId="0" applyNumberFormat="1" applyFont="1" applyFill="1" applyBorder="1" applyAlignment="1">
      <alignment horizontal="right" vertical="center"/>
    </xf>
    <xf numFmtId="6" fontId="4" fillId="5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6" xfId="0" applyNumberFormat="1" applyFont="1" applyFill="1" applyBorder="1" applyAlignment="1">
      <alignment horizontal="left"/>
    </xf>
    <xf numFmtId="49" fontId="1" fillId="4" borderId="17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"/>
  <sheetViews>
    <sheetView showGridLines="0" tabSelected="1" workbookViewId="0"/>
  </sheetViews>
  <sheetFormatPr defaultRowHeight="15" x14ac:dyDescent="0.25"/>
  <cols>
    <col min="1" max="1" width="17.85546875" customWidth="1"/>
    <col min="2" max="3" width="17" customWidth="1"/>
    <col min="4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236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103" t="s">
        <v>3</v>
      </c>
      <c r="C6" s="103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 t="s">
        <v>164</v>
      </c>
      <c r="B8" s="67">
        <v>3</v>
      </c>
      <c r="C8" s="25">
        <f>+B8</f>
        <v>3</v>
      </c>
      <c r="E8" s="5"/>
      <c r="H8" s="5"/>
      <c r="I8" s="5"/>
    </row>
    <row r="9" spans="1:22" x14ac:dyDescent="0.25">
      <c r="A9" s="4" t="s">
        <v>165</v>
      </c>
      <c r="B9" s="67">
        <v>73</v>
      </c>
      <c r="C9" s="25">
        <f>+C8+B9</f>
        <v>76</v>
      </c>
      <c r="E9" s="5"/>
      <c r="H9" s="5"/>
      <c r="I9" s="5"/>
    </row>
    <row r="10" spans="1:22" x14ac:dyDescent="0.25">
      <c r="A10" s="4" t="s">
        <v>166</v>
      </c>
      <c r="B10" s="67">
        <v>100</v>
      </c>
      <c r="C10" s="25">
        <f t="shared" ref="C10:C73" si="0">+C9+B10</f>
        <v>176</v>
      </c>
      <c r="H10" s="5"/>
      <c r="I10" s="5"/>
    </row>
    <row r="11" spans="1:22" x14ac:dyDescent="0.25">
      <c r="A11" s="4" t="s">
        <v>167</v>
      </c>
      <c r="B11" s="67">
        <v>107</v>
      </c>
      <c r="C11" s="25">
        <f t="shared" si="0"/>
        <v>283</v>
      </c>
      <c r="H11" s="5"/>
      <c r="I11" s="5"/>
    </row>
    <row r="12" spans="1:22" x14ac:dyDescent="0.25">
      <c r="A12" s="4" t="s">
        <v>168</v>
      </c>
      <c r="B12" s="67">
        <v>88</v>
      </c>
      <c r="C12" s="25">
        <f t="shared" si="0"/>
        <v>371</v>
      </c>
      <c r="H12" s="5"/>
      <c r="I12" s="5"/>
    </row>
    <row r="13" spans="1:22" x14ac:dyDescent="0.25">
      <c r="A13" s="4" t="s">
        <v>169</v>
      </c>
      <c r="B13" s="67">
        <v>92</v>
      </c>
      <c r="C13" s="25">
        <f t="shared" si="0"/>
        <v>463</v>
      </c>
      <c r="H13" s="5"/>
      <c r="I13" s="5"/>
    </row>
    <row r="14" spans="1:22" x14ac:dyDescent="0.25">
      <c r="A14" s="4" t="s">
        <v>170</v>
      </c>
      <c r="B14" s="67">
        <v>30</v>
      </c>
      <c r="C14" s="25">
        <f t="shared" si="0"/>
        <v>493</v>
      </c>
      <c r="H14" s="5"/>
      <c r="I14" s="5"/>
    </row>
    <row r="15" spans="1:22" x14ac:dyDescent="0.25">
      <c r="A15" s="4" t="s">
        <v>171</v>
      </c>
      <c r="B15" s="67">
        <v>27</v>
      </c>
      <c r="C15" s="25">
        <f t="shared" si="0"/>
        <v>520</v>
      </c>
      <c r="H15" s="5"/>
    </row>
    <row r="16" spans="1:22" x14ac:dyDescent="0.25">
      <c r="A16" s="4" t="s">
        <v>172</v>
      </c>
      <c r="B16" s="67">
        <v>154</v>
      </c>
      <c r="C16" s="25">
        <f t="shared" si="0"/>
        <v>674</v>
      </c>
      <c r="H16" s="5"/>
    </row>
    <row r="17" spans="1:8" x14ac:dyDescent="0.25">
      <c r="A17" s="4" t="s">
        <v>173</v>
      </c>
      <c r="B17" s="67">
        <v>157</v>
      </c>
      <c r="C17" s="25">
        <f t="shared" si="0"/>
        <v>831</v>
      </c>
      <c r="H17" s="5"/>
    </row>
    <row r="18" spans="1:8" x14ac:dyDescent="0.25">
      <c r="A18" s="4" t="s">
        <v>174</v>
      </c>
      <c r="B18" s="67">
        <v>235</v>
      </c>
      <c r="C18" s="25">
        <f t="shared" si="0"/>
        <v>1066</v>
      </c>
      <c r="H18" s="5"/>
    </row>
    <row r="19" spans="1:8" x14ac:dyDescent="0.25">
      <c r="A19" s="4" t="s">
        <v>175</v>
      </c>
      <c r="B19" s="67">
        <v>237</v>
      </c>
      <c r="C19" s="25">
        <f t="shared" si="0"/>
        <v>1303</v>
      </c>
      <c r="H19" s="5"/>
    </row>
    <row r="20" spans="1:8" x14ac:dyDescent="0.25">
      <c r="A20" s="4" t="s">
        <v>176</v>
      </c>
      <c r="B20" s="67">
        <v>312</v>
      </c>
      <c r="C20" s="25">
        <f t="shared" si="0"/>
        <v>1615</v>
      </c>
    </row>
    <row r="21" spans="1:8" x14ac:dyDescent="0.25">
      <c r="A21" s="4" t="s">
        <v>177</v>
      </c>
      <c r="B21" s="67">
        <v>116</v>
      </c>
      <c r="C21" s="25">
        <f t="shared" si="0"/>
        <v>1731</v>
      </c>
    </row>
    <row r="22" spans="1:8" x14ac:dyDescent="0.25">
      <c r="A22" s="4" t="s">
        <v>178</v>
      </c>
      <c r="B22" s="67">
        <v>55</v>
      </c>
      <c r="C22" s="25">
        <f t="shared" si="0"/>
        <v>1786</v>
      </c>
    </row>
    <row r="23" spans="1:8" x14ac:dyDescent="0.25">
      <c r="A23" s="4" t="s">
        <v>179</v>
      </c>
      <c r="B23" s="67">
        <v>342</v>
      </c>
      <c r="C23" s="25">
        <f t="shared" si="0"/>
        <v>2128</v>
      </c>
    </row>
    <row r="24" spans="1:8" x14ac:dyDescent="0.25">
      <c r="A24" s="4" t="s">
        <v>180</v>
      </c>
      <c r="B24" s="67">
        <v>396</v>
      </c>
      <c r="C24" s="25">
        <f t="shared" si="0"/>
        <v>2524</v>
      </c>
    </row>
    <row r="25" spans="1:8" x14ac:dyDescent="0.25">
      <c r="A25" s="4" t="s">
        <v>181</v>
      </c>
      <c r="B25" s="67">
        <v>3411</v>
      </c>
      <c r="C25" s="25">
        <f t="shared" si="0"/>
        <v>5935</v>
      </c>
    </row>
    <row r="26" spans="1:8" x14ac:dyDescent="0.25">
      <c r="A26" s="4" t="s">
        <v>182</v>
      </c>
      <c r="B26" s="67">
        <v>978</v>
      </c>
      <c r="C26" s="25">
        <f t="shared" si="0"/>
        <v>6913</v>
      </c>
    </row>
    <row r="27" spans="1:8" x14ac:dyDescent="0.25">
      <c r="A27" s="4" t="s">
        <v>183</v>
      </c>
      <c r="B27" s="67">
        <v>1776</v>
      </c>
      <c r="C27" s="25">
        <f t="shared" si="0"/>
        <v>8689</v>
      </c>
    </row>
    <row r="28" spans="1:8" x14ac:dyDescent="0.25">
      <c r="A28" s="4" t="s">
        <v>184</v>
      </c>
      <c r="B28" s="67">
        <v>578</v>
      </c>
      <c r="C28" s="25">
        <f t="shared" si="0"/>
        <v>9267</v>
      </c>
    </row>
    <row r="29" spans="1:8" x14ac:dyDescent="0.25">
      <c r="A29" s="4" t="s">
        <v>185</v>
      </c>
      <c r="B29" s="67">
        <v>1880</v>
      </c>
      <c r="C29" s="25">
        <f t="shared" si="0"/>
        <v>11147</v>
      </c>
    </row>
    <row r="30" spans="1:8" x14ac:dyDescent="0.25">
      <c r="A30" s="4" t="s">
        <v>186</v>
      </c>
      <c r="B30" s="67">
        <v>3228</v>
      </c>
      <c r="C30" s="25">
        <f t="shared" si="0"/>
        <v>14375</v>
      </c>
    </row>
    <row r="31" spans="1:8" x14ac:dyDescent="0.25">
      <c r="A31" s="4" t="s">
        <v>187</v>
      </c>
      <c r="B31" s="67">
        <v>1905</v>
      </c>
      <c r="C31" s="25">
        <f t="shared" si="0"/>
        <v>16280</v>
      </c>
    </row>
    <row r="32" spans="1:8" x14ac:dyDescent="0.25">
      <c r="A32" s="4" t="s">
        <v>188</v>
      </c>
      <c r="B32" s="67">
        <v>1721</v>
      </c>
      <c r="C32" s="25">
        <f t="shared" si="0"/>
        <v>18001</v>
      </c>
    </row>
    <row r="33" spans="1:3" x14ac:dyDescent="0.25">
      <c r="A33" s="4" t="s">
        <v>189</v>
      </c>
      <c r="B33" s="67">
        <v>2492</v>
      </c>
      <c r="C33" s="25">
        <f t="shared" si="0"/>
        <v>20493</v>
      </c>
    </row>
    <row r="34" spans="1:3" x14ac:dyDescent="0.25">
      <c r="A34" s="4" t="s">
        <v>190</v>
      </c>
      <c r="B34" s="67">
        <v>1565</v>
      </c>
      <c r="C34" s="25">
        <f t="shared" si="0"/>
        <v>22058</v>
      </c>
    </row>
    <row r="35" spans="1:3" x14ac:dyDescent="0.25">
      <c r="A35" s="4" t="s">
        <v>191</v>
      </c>
      <c r="B35" s="67">
        <v>553</v>
      </c>
      <c r="C35" s="25">
        <f t="shared" si="0"/>
        <v>22611</v>
      </c>
    </row>
    <row r="36" spans="1:3" x14ac:dyDescent="0.25">
      <c r="A36" s="4" t="s">
        <v>192</v>
      </c>
      <c r="B36" s="67">
        <v>203</v>
      </c>
      <c r="C36" s="25">
        <f t="shared" si="0"/>
        <v>22814</v>
      </c>
    </row>
    <row r="37" spans="1:3" x14ac:dyDescent="0.25">
      <c r="A37" s="4" t="s">
        <v>193</v>
      </c>
      <c r="B37" s="67">
        <v>2259</v>
      </c>
      <c r="C37" s="25">
        <f t="shared" si="0"/>
        <v>25073</v>
      </c>
    </row>
    <row r="38" spans="1:3" x14ac:dyDescent="0.25">
      <c r="A38" s="4" t="s">
        <v>194</v>
      </c>
      <c r="B38" s="67">
        <v>2342</v>
      </c>
      <c r="C38" s="25">
        <f t="shared" si="0"/>
        <v>27415</v>
      </c>
    </row>
    <row r="39" spans="1:3" x14ac:dyDescent="0.25">
      <c r="A39" s="4" t="s">
        <v>195</v>
      </c>
      <c r="B39" s="67">
        <v>1712</v>
      </c>
      <c r="C39" s="25">
        <f t="shared" si="0"/>
        <v>29127</v>
      </c>
    </row>
    <row r="40" spans="1:3" x14ac:dyDescent="0.25">
      <c r="A40" s="4" t="s">
        <v>196</v>
      </c>
      <c r="B40" s="67">
        <v>1193</v>
      </c>
      <c r="C40" s="25">
        <f t="shared" si="0"/>
        <v>30320</v>
      </c>
    </row>
    <row r="41" spans="1:3" x14ac:dyDescent="0.25">
      <c r="A41" s="4" t="s">
        <v>197</v>
      </c>
      <c r="B41" s="67">
        <v>2759</v>
      </c>
      <c r="C41" s="25">
        <f t="shared" si="0"/>
        <v>33079</v>
      </c>
    </row>
    <row r="42" spans="1:3" x14ac:dyDescent="0.25">
      <c r="A42" s="4" t="s">
        <v>198</v>
      </c>
      <c r="B42" s="67">
        <v>910</v>
      </c>
      <c r="C42" s="25">
        <f t="shared" si="0"/>
        <v>33989</v>
      </c>
    </row>
    <row r="43" spans="1:3" x14ac:dyDescent="0.25">
      <c r="A43" s="4" t="s">
        <v>199</v>
      </c>
      <c r="B43" s="67">
        <v>229</v>
      </c>
      <c r="C43" s="25">
        <f t="shared" si="0"/>
        <v>34218</v>
      </c>
    </row>
    <row r="44" spans="1:3" x14ac:dyDescent="0.25">
      <c r="A44" s="4" t="s">
        <v>200</v>
      </c>
      <c r="B44" s="67">
        <v>1667</v>
      </c>
      <c r="C44" s="25">
        <f t="shared" si="0"/>
        <v>35885</v>
      </c>
    </row>
    <row r="45" spans="1:3" x14ac:dyDescent="0.25">
      <c r="A45" s="4" t="s">
        <v>201</v>
      </c>
      <c r="B45" s="67">
        <v>1258</v>
      </c>
      <c r="C45" s="25">
        <f t="shared" si="0"/>
        <v>37143</v>
      </c>
    </row>
    <row r="46" spans="1:3" x14ac:dyDescent="0.25">
      <c r="A46" s="4" t="s">
        <v>202</v>
      </c>
      <c r="B46" s="67">
        <v>1520</v>
      </c>
      <c r="C46" s="25">
        <f t="shared" si="0"/>
        <v>38663</v>
      </c>
    </row>
    <row r="47" spans="1:3" x14ac:dyDescent="0.25">
      <c r="A47" s="4" t="s">
        <v>203</v>
      </c>
      <c r="B47" s="67">
        <v>941</v>
      </c>
      <c r="C47" s="25">
        <f t="shared" si="0"/>
        <v>39604</v>
      </c>
    </row>
    <row r="48" spans="1:3" x14ac:dyDescent="0.25">
      <c r="A48" s="4" t="s">
        <v>204</v>
      </c>
      <c r="B48" s="67">
        <v>425</v>
      </c>
      <c r="C48" s="25">
        <f t="shared" si="0"/>
        <v>40029</v>
      </c>
    </row>
    <row r="49" spans="1:3" x14ac:dyDescent="0.25">
      <c r="A49" s="4" t="s">
        <v>205</v>
      </c>
      <c r="B49" s="67">
        <v>90</v>
      </c>
      <c r="C49" s="25">
        <f t="shared" si="0"/>
        <v>40119</v>
      </c>
    </row>
    <row r="50" spans="1:3" x14ac:dyDescent="0.25">
      <c r="A50" s="4" t="s">
        <v>206</v>
      </c>
      <c r="B50" s="67">
        <v>68</v>
      </c>
      <c r="C50" s="25">
        <f t="shared" si="0"/>
        <v>40187</v>
      </c>
    </row>
    <row r="51" spans="1:3" x14ac:dyDescent="0.25">
      <c r="A51" s="4" t="s">
        <v>207</v>
      </c>
      <c r="B51" s="67">
        <v>809</v>
      </c>
      <c r="C51" s="25">
        <f t="shared" si="0"/>
        <v>40996</v>
      </c>
    </row>
    <row r="52" spans="1:3" x14ac:dyDescent="0.25">
      <c r="A52" s="4" t="s">
        <v>208</v>
      </c>
      <c r="B52" s="67">
        <v>1334</v>
      </c>
      <c r="C52" s="25">
        <f t="shared" si="0"/>
        <v>42330</v>
      </c>
    </row>
    <row r="53" spans="1:3" x14ac:dyDescent="0.25">
      <c r="A53" s="4" t="s">
        <v>209</v>
      </c>
      <c r="B53" s="67">
        <v>1582</v>
      </c>
      <c r="C53" s="25">
        <f t="shared" si="0"/>
        <v>43912</v>
      </c>
    </row>
    <row r="54" spans="1:3" x14ac:dyDescent="0.25">
      <c r="A54" s="4" t="s">
        <v>210</v>
      </c>
      <c r="B54" s="67">
        <v>1046</v>
      </c>
      <c r="C54" s="25">
        <f t="shared" si="0"/>
        <v>44958</v>
      </c>
    </row>
    <row r="55" spans="1:3" x14ac:dyDescent="0.25">
      <c r="A55" s="4" t="s">
        <v>211</v>
      </c>
      <c r="B55" s="67">
        <v>1108</v>
      </c>
      <c r="C55" s="25">
        <f t="shared" si="0"/>
        <v>46066</v>
      </c>
    </row>
    <row r="56" spans="1:3" x14ac:dyDescent="0.25">
      <c r="A56" s="4" t="s">
        <v>212</v>
      </c>
      <c r="B56" s="67">
        <v>141</v>
      </c>
      <c r="C56" s="25">
        <f t="shared" si="0"/>
        <v>46207</v>
      </c>
    </row>
    <row r="57" spans="1:3" x14ac:dyDescent="0.25">
      <c r="A57" s="4" t="s">
        <v>213</v>
      </c>
      <c r="B57" s="67">
        <v>73</v>
      </c>
      <c r="C57" s="25">
        <f t="shared" si="0"/>
        <v>46280</v>
      </c>
    </row>
    <row r="58" spans="1:3" x14ac:dyDescent="0.25">
      <c r="A58" s="4" t="s">
        <v>214</v>
      </c>
      <c r="B58" s="67">
        <v>1440</v>
      </c>
      <c r="C58" s="25">
        <f t="shared" si="0"/>
        <v>47720</v>
      </c>
    </row>
    <row r="59" spans="1:3" x14ac:dyDescent="0.25">
      <c r="A59" s="4" t="s">
        <v>215</v>
      </c>
      <c r="B59" s="67">
        <v>1181</v>
      </c>
      <c r="C59" s="25">
        <f t="shared" si="0"/>
        <v>48901</v>
      </c>
    </row>
    <row r="60" spans="1:3" x14ac:dyDescent="0.25">
      <c r="A60" s="4" t="s">
        <v>216</v>
      </c>
      <c r="B60" s="67">
        <v>1241</v>
      </c>
      <c r="C60" s="25">
        <f t="shared" si="0"/>
        <v>50142</v>
      </c>
    </row>
    <row r="61" spans="1:3" x14ac:dyDescent="0.25">
      <c r="A61" s="4" t="s">
        <v>217</v>
      </c>
      <c r="B61" s="67">
        <v>733</v>
      </c>
      <c r="C61" s="25">
        <f t="shared" si="0"/>
        <v>50875</v>
      </c>
    </row>
    <row r="62" spans="1:3" x14ac:dyDescent="0.25">
      <c r="A62" s="4" t="s">
        <v>218</v>
      </c>
      <c r="B62" s="67">
        <v>1031</v>
      </c>
      <c r="C62" s="25">
        <f t="shared" si="0"/>
        <v>51906</v>
      </c>
    </row>
    <row r="63" spans="1:3" x14ac:dyDescent="0.25">
      <c r="A63" s="4" t="s">
        <v>219</v>
      </c>
      <c r="B63" s="67">
        <v>336</v>
      </c>
      <c r="C63" s="25">
        <f t="shared" si="0"/>
        <v>52242</v>
      </c>
    </row>
    <row r="64" spans="1:3" x14ac:dyDescent="0.25">
      <c r="A64" s="4" t="s">
        <v>220</v>
      </c>
      <c r="B64" s="67">
        <v>133</v>
      </c>
      <c r="C64" s="25">
        <f t="shared" si="0"/>
        <v>52375</v>
      </c>
    </row>
    <row r="65" spans="1:3" x14ac:dyDescent="0.25">
      <c r="A65" s="4" t="s">
        <v>221</v>
      </c>
      <c r="B65" s="67">
        <v>898</v>
      </c>
      <c r="C65" s="25">
        <f t="shared" si="0"/>
        <v>53273</v>
      </c>
    </row>
    <row r="66" spans="1:3" x14ac:dyDescent="0.25">
      <c r="A66" s="4" t="s">
        <v>222</v>
      </c>
      <c r="B66" s="67">
        <v>1339</v>
      </c>
      <c r="C66" s="25">
        <f t="shared" si="0"/>
        <v>54612</v>
      </c>
    </row>
    <row r="67" spans="1:3" x14ac:dyDescent="0.25">
      <c r="A67" s="4" t="s">
        <v>223</v>
      </c>
      <c r="B67" s="67">
        <v>1072</v>
      </c>
      <c r="C67" s="25">
        <f t="shared" si="0"/>
        <v>55684</v>
      </c>
    </row>
    <row r="68" spans="1:3" x14ac:dyDescent="0.25">
      <c r="A68" s="4" t="s">
        <v>224</v>
      </c>
      <c r="B68" s="67">
        <v>1231</v>
      </c>
      <c r="C68" s="25">
        <f t="shared" si="0"/>
        <v>56915</v>
      </c>
    </row>
    <row r="69" spans="1:3" x14ac:dyDescent="0.25">
      <c r="A69" s="4" t="s">
        <v>225</v>
      </c>
      <c r="B69" s="67">
        <v>164</v>
      </c>
      <c r="C69" s="25">
        <f t="shared" si="0"/>
        <v>57079</v>
      </c>
    </row>
    <row r="70" spans="1:3" x14ac:dyDescent="0.25">
      <c r="A70" s="4" t="s">
        <v>226</v>
      </c>
      <c r="B70" s="67">
        <v>217</v>
      </c>
      <c r="C70" s="25">
        <f t="shared" si="0"/>
        <v>57296</v>
      </c>
    </row>
    <row r="71" spans="1:3" x14ac:dyDescent="0.25">
      <c r="A71" s="4" t="s">
        <v>227</v>
      </c>
      <c r="B71" s="12">
        <v>78</v>
      </c>
      <c r="C71" s="25">
        <f t="shared" si="0"/>
        <v>57374</v>
      </c>
    </row>
    <row r="72" spans="1:3" x14ac:dyDescent="0.25">
      <c r="A72" s="4" t="s">
        <v>228</v>
      </c>
      <c r="B72" s="12">
        <v>976</v>
      </c>
      <c r="C72" s="25">
        <f t="shared" si="0"/>
        <v>58350</v>
      </c>
    </row>
    <row r="73" spans="1:3" x14ac:dyDescent="0.25">
      <c r="A73" s="4" t="s">
        <v>229</v>
      </c>
      <c r="B73" s="12">
        <v>776</v>
      </c>
      <c r="C73" s="25">
        <f t="shared" si="0"/>
        <v>59126</v>
      </c>
    </row>
    <row r="74" spans="1:3" x14ac:dyDescent="0.25">
      <c r="A74" s="4" t="s">
        <v>230</v>
      </c>
      <c r="B74" s="12">
        <v>673</v>
      </c>
      <c r="C74" s="25">
        <f t="shared" ref="C74:C79" si="1">+C73+B74</f>
        <v>59799</v>
      </c>
    </row>
    <row r="75" spans="1:3" x14ac:dyDescent="0.25">
      <c r="A75" s="4" t="s">
        <v>231</v>
      </c>
      <c r="B75" s="12">
        <v>482</v>
      </c>
      <c r="C75" s="25">
        <f t="shared" si="1"/>
        <v>60281</v>
      </c>
    </row>
    <row r="76" spans="1:3" x14ac:dyDescent="0.25">
      <c r="A76" s="4" t="s">
        <v>232</v>
      </c>
      <c r="B76" s="12">
        <v>428</v>
      </c>
      <c r="C76" s="25">
        <f t="shared" si="1"/>
        <v>60709</v>
      </c>
    </row>
    <row r="77" spans="1:3" x14ac:dyDescent="0.25">
      <c r="A77" s="4" t="s">
        <v>238</v>
      </c>
      <c r="B77" s="12">
        <v>38</v>
      </c>
      <c r="C77" s="25">
        <f t="shared" si="1"/>
        <v>60747</v>
      </c>
    </row>
    <row r="78" spans="1:3" x14ac:dyDescent="0.25">
      <c r="A78" s="4" t="s">
        <v>239</v>
      </c>
      <c r="B78" s="12">
        <v>31</v>
      </c>
      <c r="C78" s="25">
        <f t="shared" si="1"/>
        <v>60778</v>
      </c>
    </row>
    <row r="79" spans="1:3" x14ac:dyDescent="0.25">
      <c r="A79" s="4" t="s">
        <v>240</v>
      </c>
      <c r="B79" s="12">
        <v>295</v>
      </c>
      <c r="C79" s="100">
        <f t="shared" si="1"/>
        <v>61073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workbookViewId="0"/>
  </sheetViews>
  <sheetFormatPr defaultRowHeight="15" x14ac:dyDescent="0.25"/>
  <cols>
    <col min="1" max="1" width="17.5703125" style="28" customWidth="1"/>
    <col min="2" max="5" width="20.5703125" style="28" customWidth="1"/>
    <col min="6" max="16384" width="9.140625" style="28"/>
  </cols>
  <sheetData>
    <row r="1" spans="1:5" ht="15.75" customHeight="1" x14ac:dyDescent="0.25">
      <c r="A1" s="3" t="s">
        <v>157</v>
      </c>
      <c r="B1" s="23"/>
      <c r="C1" s="23"/>
      <c r="D1" s="23"/>
      <c r="E1" s="23"/>
    </row>
    <row r="2" spans="1:5" x14ac:dyDescent="0.25">
      <c r="A2" s="91" t="s">
        <v>158</v>
      </c>
    </row>
    <row r="3" spans="1:5" x14ac:dyDescent="0.25">
      <c r="B3" s="23"/>
      <c r="C3" s="23"/>
      <c r="D3" s="23"/>
      <c r="E3" s="23"/>
    </row>
    <row r="4" spans="1:5" x14ac:dyDescent="0.25">
      <c r="A4" s="3" t="s">
        <v>233</v>
      </c>
      <c r="B4" s="23"/>
      <c r="C4" s="23"/>
      <c r="D4" s="23"/>
      <c r="E4" s="23"/>
    </row>
    <row r="5" spans="1:5" x14ac:dyDescent="0.25">
      <c r="A5" s="3" t="s">
        <v>40</v>
      </c>
      <c r="B5" s="23"/>
      <c r="C5" s="23"/>
      <c r="D5" s="23"/>
      <c r="E5" s="23"/>
    </row>
    <row r="6" spans="1:5" x14ac:dyDescent="0.25">
      <c r="B6" s="23"/>
      <c r="C6" s="23"/>
      <c r="D6" s="23"/>
      <c r="E6" s="23"/>
    </row>
    <row r="7" spans="1:5" x14ac:dyDescent="0.25">
      <c r="A7" s="1" t="s">
        <v>236</v>
      </c>
      <c r="B7" s="23"/>
      <c r="C7" s="23"/>
      <c r="D7" s="23"/>
      <c r="E7" s="23"/>
    </row>
    <row r="10" spans="1:5" x14ac:dyDescent="0.25">
      <c r="B10" s="134" t="s">
        <v>159</v>
      </c>
      <c r="C10" s="136" t="s">
        <v>55</v>
      </c>
      <c r="D10" s="137"/>
      <c r="E10" s="138"/>
    </row>
    <row r="11" spans="1:5" x14ac:dyDescent="0.25">
      <c r="B11" s="135"/>
      <c r="C11" s="92" t="s">
        <v>2</v>
      </c>
      <c r="D11" s="93" t="s">
        <v>160</v>
      </c>
      <c r="E11" s="93" t="s">
        <v>161</v>
      </c>
    </row>
    <row r="12" spans="1:5" x14ac:dyDescent="0.25">
      <c r="A12" s="14">
        <v>202003</v>
      </c>
      <c r="B12" s="94">
        <v>2646</v>
      </c>
      <c r="C12" s="94">
        <f>+D12+E12</f>
        <v>6663</v>
      </c>
      <c r="D12" s="94">
        <v>3647</v>
      </c>
      <c r="E12" s="94">
        <v>3016</v>
      </c>
    </row>
    <row r="13" spans="1:5" x14ac:dyDescent="0.25">
      <c r="A13" s="14">
        <v>202004</v>
      </c>
      <c r="B13" s="94">
        <v>4783</v>
      </c>
      <c r="C13" s="94">
        <f t="shared" ref="C13:C14" si="0">+D13+E13</f>
        <v>12034</v>
      </c>
      <c r="D13" s="94">
        <v>6534</v>
      </c>
      <c r="E13" s="94">
        <v>5500</v>
      </c>
    </row>
    <row r="14" spans="1:5" x14ac:dyDescent="0.25">
      <c r="A14" s="14">
        <v>202005</v>
      </c>
      <c r="B14" s="94">
        <v>7215</v>
      </c>
      <c r="C14" s="94">
        <f t="shared" si="0"/>
        <v>18104</v>
      </c>
      <c r="D14" s="94">
        <v>9807</v>
      </c>
      <c r="E14" s="94">
        <v>8297</v>
      </c>
    </row>
    <row r="15" spans="1:5" x14ac:dyDescent="0.25">
      <c r="B15" s="17"/>
      <c r="C15" s="95"/>
      <c r="D15" s="95"/>
      <c r="E15" s="95"/>
    </row>
    <row r="16" spans="1:5" x14ac:dyDescent="0.25">
      <c r="A16" s="62" t="s">
        <v>108</v>
      </c>
      <c r="B16" s="63">
        <v>7369</v>
      </c>
      <c r="C16" s="63">
        <v>18547</v>
      </c>
      <c r="D16" s="63">
        <v>10037</v>
      </c>
      <c r="E16" s="63">
        <v>8512</v>
      </c>
    </row>
    <row r="20" spans="4:5" x14ac:dyDescent="0.25">
      <c r="D20" s="96"/>
      <c r="E20" s="96"/>
    </row>
    <row r="21" spans="4:5" x14ac:dyDescent="0.25">
      <c r="D21" s="96"/>
      <c r="E21" s="96"/>
    </row>
    <row r="22" spans="4:5" x14ac:dyDescent="0.25">
      <c r="D22" s="96"/>
      <c r="E22" s="96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10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22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236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111" t="s">
        <v>118</v>
      </c>
      <c r="B6" s="111"/>
      <c r="C6" s="111"/>
      <c r="D6" s="111"/>
      <c r="E6" s="111"/>
      <c r="F6" s="111"/>
      <c r="G6" s="111"/>
      <c r="H6" s="111"/>
    </row>
    <row r="7" spans="1:8" ht="50.25" customHeight="1" x14ac:dyDescent="0.25">
      <c r="A7" s="68"/>
      <c r="B7" s="68"/>
      <c r="C7" s="68"/>
      <c r="D7" s="68"/>
      <c r="E7" s="68"/>
      <c r="F7" s="68"/>
      <c r="G7" s="68"/>
      <c r="H7" s="68"/>
    </row>
    <row r="8" spans="1:8" ht="14.45" customHeight="1" x14ac:dyDescent="0.25">
      <c r="A8" s="36"/>
      <c r="B8" s="38" t="s">
        <v>13</v>
      </c>
      <c r="C8" s="38" t="s">
        <v>11</v>
      </c>
      <c r="D8" s="28"/>
      <c r="E8" s="38" t="s">
        <v>14</v>
      </c>
      <c r="F8" s="38" t="s">
        <v>12</v>
      </c>
      <c r="G8" s="28"/>
      <c r="H8" s="38" t="s">
        <v>15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110" t="s">
        <v>17</v>
      </c>
      <c r="B23" s="110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110" t="s">
        <v>16</v>
      </c>
      <c r="B25" s="110"/>
      <c r="C25" s="19">
        <v>171323</v>
      </c>
      <c r="D25" s="28"/>
      <c r="E25" s="28"/>
      <c r="F25" s="28"/>
      <c r="G25" s="28"/>
      <c r="H25" s="28"/>
    </row>
    <row r="26" spans="1:8" x14ac:dyDescent="0.25">
      <c r="A26" s="69"/>
      <c r="B26" s="69"/>
      <c r="C26" s="69"/>
      <c r="D26" s="69"/>
      <c r="E26" s="69"/>
      <c r="F26" s="69"/>
      <c r="G26" s="69"/>
      <c r="H26" s="69"/>
    </row>
    <row r="27" spans="1:8" ht="15" customHeight="1" x14ac:dyDescent="0.25">
      <c r="A27" s="69"/>
      <c r="B27" s="69"/>
      <c r="C27" s="69"/>
      <c r="D27" s="69"/>
      <c r="E27" s="69"/>
      <c r="F27" s="69"/>
      <c r="G27" s="69"/>
      <c r="H27" s="69"/>
    </row>
    <row r="28" spans="1:8" ht="15" customHeight="1" x14ac:dyDescent="0.25">
      <c r="A28" s="104" t="s">
        <v>23</v>
      </c>
      <c r="B28" s="105"/>
      <c r="C28" s="106"/>
      <c r="D28" s="28"/>
      <c r="E28" s="28"/>
      <c r="F28" s="28"/>
      <c r="G28" s="28"/>
      <c r="H28" s="28"/>
    </row>
    <row r="29" spans="1:8" x14ac:dyDescent="0.25">
      <c r="A29" s="107" t="s">
        <v>119</v>
      </c>
      <c r="B29" s="108"/>
      <c r="C29" s="109"/>
      <c r="D29" s="28"/>
      <c r="E29" s="28"/>
      <c r="F29" s="28"/>
      <c r="G29" s="28"/>
      <c r="H29" s="28"/>
    </row>
    <row r="30" spans="1:8" x14ac:dyDescent="0.25">
      <c r="A30" s="19" t="s">
        <v>11</v>
      </c>
      <c r="B30" s="6"/>
      <c r="C30" s="19">
        <v>12.7885321644355</v>
      </c>
      <c r="D30" s="28"/>
      <c r="E30" s="28"/>
      <c r="F30" s="28"/>
      <c r="G30" s="28"/>
      <c r="H30" s="28"/>
    </row>
    <row r="31" spans="1:8" x14ac:dyDescent="0.25">
      <c r="A31" s="19" t="s">
        <v>12</v>
      </c>
      <c r="B31" s="6"/>
      <c r="C31" s="19">
        <v>14.6581558817449</v>
      </c>
      <c r="D31" s="28"/>
      <c r="E31" s="28"/>
      <c r="F31" s="28"/>
      <c r="G31" s="28"/>
      <c r="H31" s="28"/>
    </row>
    <row r="32" spans="1:8" x14ac:dyDescent="0.25">
      <c r="A32" s="19" t="s">
        <v>14</v>
      </c>
      <c r="B32" s="6"/>
      <c r="C32" s="19">
        <v>14.9765342960289</v>
      </c>
      <c r="D32" s="28"/>
      <c r="E32" s="28"/>
      <c r="F32" s="28"/>
      <c r="G32" s="28"/>
      <c r="H32" s="28"/>
    </row>
    <row r="33" spans="1:8" x14ac:dyDescent="0.25">
      <c r="A33" s="69"/>
      <c r="B33" s="69"/>
      <c r="C33" s="69"/>
      <c r="D33" s="69"/>
      <c r="E33" s="69"/>
      <c r="F33" s="69"/>
      <c r="G33" s="69"/>
      <c r="H33" s="69"/>
    </row>
    <row r="34" spans="1:8" x14ac:dyDescent="0.25">
      <c r="A34" s="69"/>
      <c r="B34" s="69"/>
      <c r="C34" s="69"/>
      <c r="D34" s="69"/>
      <c r="E34" s="69"/>
      <c r="F34" s="69"/>
      <c r="G34" s="69"/>
      <c r="H34" s="69"/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111" t="s">
        <v>120</v>
      </c>
      <c r="B36" s="111"/>
      <c r="C36" s="111"/>
      <c r="D36" s="111"/>
      <c r="E36" s="111"/>
      <c r="F36" s="111"/>
      <c r="G36" s="111"/>
      <c r="H36" s="111"/>
    </row>
    <row r="37" spans="1:8" x14ac:dyDescent="0.25">
      <c r="A37" s="70"/>
      <c r="B37" s="71"/>
      <c r="C37" s="71"/>
      <c r="D37" s="72"/>
      <c r="E37" s="71"/>
      <c r="F37" s="71"/>
      <c r="G37" s="72"/>
      <c r="H37" s="71"/>
    </row>
    <row r="38" spans="1:8" ht="45" x14ac:dyDescent="0.25">
      <c r="A38" s="36"/>
      <c r="B38" s="38" t="s">
        <v>13</v>
      </c>
      <c r="C38" s="38" t="s">
        <v>11</v>
      </c>
      <c r="D38" s="28"/>
      <c r="E38" s="38" t="s">
        <v>14</v>
      </c>
      <c r="F38" s="38" t="s">
        <v>12</v>
      </c>
      <c r="G38" s="28"/>
      <c r="H38" s="38" t="s">
        <v>15</v>
      </c>
    </row>
    <row r="39" spans="1:8" x14ac:dyDescent="0.25">
      <c r="A39" s="11">
        <v>43952</v>
      </c>
      <c r="B39" s="16">
        <v>1758</v>
      </c>
      <c r="C39" s="16">
        <v>2857</v>
      </c>
      <c r="D39" s="17"/>
      <c r="E39" s="16">
        <v>315</v>
      </c>
      <c r="F39" s="16">
        <v>1193</v>
      </c>
      <c r="G39" s="17"/>
      <c r="H39" s="12">
        <f>+C39+E39+F39</f>
        <v>4365</v>
      </c>
    </row>
    <row r="40" spans="1:8" x14ac:dyDescent="0.25">
      <c r="A40" s="11">
        <v>43953</v>
      </c>
      <c r="B40" s="16">
        <v>961</v>
      </c>
      <c r="C40" s="16">
        <v>1728</v>
      </c>
      <c r="D40" s="17"/>
      <c r="E40" s="16">
        <v>150</v>
      </c>
      <c r="F40" s="16">
        <v>523</v>
      </c>
      <c r="G40" s="17"/>
      <c r="H40" s="12">
        <f>+C40+E40+F40</f>
        <v>2401</v>
      </c>
    </row>
    <row r="41" spans="1:8" x14ac:dyDescent="0.25">
      <c r="A41" s="11">
        <v>43954</v>
      </c>
      <c r="B41" s="16">
        <v>535</v>
      </c>
      <c r="C41" s="16">
        <v>1142</v>
      </c>
      <c r="D41" s="17"/>
      <c r="E41" s="16">
        <v>109</v>
      </c>
      <c r="F41" s="16">
        <v>347</v>
      </c>
      <c r="G41" s="17"/>
      <c r="H41" s="12">
        <f t="shared" ref="H41:H50" si="1">+C41+E41+F41</f>
        <v>1598</v>
      </c>
    </row>
    <row r="42" spans="1:8" x14ac:dyDescent="0.25">
      <c r="A42" s="11">
        <v>43955</v>
      </c>
      <c r="B42" s="16">
        <v>9623</v>
      </c>
      <c r="C42" s="16">
        <v>18558</v>
      </c>
      <c r="D42" s="17"/>
      <c r="E42" s="16">
        <v>369</v>
      </c>
      <c r="F42" s="16">
        <v>1943</v>
      </c>
      <c r="G42" s="17"/>
      <c r="H42" s="12">
        <f t="shared" si="1"/>
        <v>20870</v>
      </c>
    </row>
    <row r="43" spans="1:8" x14ac:dyDescent="0.25">
      <c r="A43" s="11">
        <v>43956</v>
      </c>
      <c r="B43" s="16">
        <v>6879</v>
      </c>
      <c r="C43" s="16">
        <v>13734</v>
      </c>
      <c r="D43" s="17"/>
      <c r="E43" s="16">
        <v>254</v>
      </c>
      <c r="F43" s="16">
        <v>1011</v>
      </c>
      <c r="G43" s="17"/>
      <c r="H43" s="12">
        <f t="shared" si="1"/>
        <v>14999</v>
      </c>
    </row>
    <row r="44" spans="1:8" x14ac:dyDescent="0.25">
      <c r="A44" s="11">
        <v>43957</v>
      </c>
      <c r="B44" s="16">
        <v>5412</v>
      </c>
      <c r="C44" s="16">
        <v>10941</v>
      </c>
      <c r="D44" s="17"/>
      <c r="E44" s="16">
        <v>147</v>
      </c>
      <c r="F44" s="16">
        <v>738</v>
      </c>
      <c r="G44" s="17"/>
      <c r="H44" s="12">
        <f t="shared" si="1"/>
        <v>11826</v>
      </c>
    </row>
    <row r="45" spans="1:8" ht="15" customHeight="1" x14ac:dyDescent="0.25">
      <c r="A45" s="11">
        <v>43958</v>
      </c>
      <c r="B45" s="16">
        <v>5039</v>
      </c>
      <c r="C45" s="16">
        <v>11713</v>
      </c>
      <c r="D45" s="17"/>
      <c r="E45" s="16">
        <v>138</v>
      </c>
      <c r="F45" s="16">
        <v>643</v>
      </c>
      <c r="G45" s="17"/>
      <c r="H45" s="12">
        <f t="shared" si="1"/>
        <v>12494</v>
      </c>
    </row>
    <row r="46" spans="1:8" ht="15" customHeight="1" x14ac:dyDescent="0.25">
      <c r="A46" s="11">
        <v>43959</v>
      </c>
      <c r="B46" s="16">
        <v>6061</v>
      </c>
      <c r="C46" s="16">
        <v>16121</v>
      </c>
      <c r="D46" s="17"/>
      <c r="E46" s="16">
        <v>118</v>
      </c>
      <c r="F46" s="16">
        <v>676</v>
      </c>
      <c r="G46" s="17"/>
      <c r="H46" s="12">
        <f t="shared" si="1"/>
        <v>16915</v>
      </c>
    </row>
    <row r="47" spans="1:8" ht="15" customHeight="1" x14ac:dyDescent="0.25">
      <c r="A47" s="11">
        <v>43960</v>
      </c>
      <c r="B47" s="16">
        <v>1496</v>
      </c>
      <c r="C47" s="16">
        <v>3713</v>
      </c>
      <c r="D47" s="17"/>
      <c r="E47" s="16">
        <v>35</v>
      </c>
      <c r="F47" s="16">
        <v>241</v>
      </c>
      <c r="G47" s="17"/>
      <c r="H47" s="12">
        <f t="shared" si="1"/>
        <v>3989</v>
      </c>
    </row>
    <row r="48" spans="1:8" ht="15" customHeight="1" x14ac:dyDescent="0.25">
      <c r="A48" s="11">
        <v>43961</v>
      </c>
      <c r="B48" s="16">
        <v>1685</v>
      </c>
      <c r="C48" s="16">
        <v>3866</v>
      </c>
      <c r="D48" s="17"/>
      <c r="E48" s="16">
        <v>50</v>
      </c>
      <c r="F48" s="16">
        <v>320</v>
      </c>
      <c r="G48" s="17"/>
      <c r="H48" s="12">
        <f t="shared" si="1"/>
        <v>4236</v>
      </c>
    </row>
    <row r="49" spans="1:8" ht="15" customHeight="1" x14ac:dyDescent="0.25">
      <c r="A49" s="11">
        <v>43962</v>
      </c>
      <c r="B49" s="16">
        <v>1454</v>
      </c>
      <c r="C49" s="16">
        <v>2570</v>
      </c>
      <c r="D49" s="17"/>
      <c r="E49" s="16">
        <v>47</v>
      </c>
      <c r="F49" s="16">
        <v>192</v>
      </c>
      <c r="G49" s="17"/>
      <c r="H49" s="12">
        <f t="shared" si="1"/>
        <v>2809</v>
      </c>
    </row>
    <row r="50" spans="1:8" x14ac:dyDescent="0.25">
      <c r="A50" s="11">
        <v>43963</v>
      </c>
      <c r="B50" s="16">
        <v>18</v>
      </c>
      <c r="C50" s="16">
        <v>21</v>
      </c>
      <c r="D50" s="17"/>
      <c r="E50" s="16">
        <v>3</v>
      </c>
      <c r="F50" s="16">
        <v>7</v>
      </c>
      <c r="G50" s="17"/>
      <c r="H50" s="12">
        <f t="shared" si="1"/>
        <v>31</v>
      </c>
    </row>
    <row r="51" spans="1:8" ht="15" customHeight="1" x14ac:dyDescent="0.25">
      <c r="A51" s="15" t="s">
        <v>2</v>
      </c>
      <c r="B51" s="18">
        <f>SUM(B39:B50)</f>
        <v>40921</v>
      </c>
      <c r="C51" s="18">
        <f>SUM(C39:C50)</f>
        <v>86964</v>
      </c>
      <c r="D51" s="17"/>
      <c r="E51" s="18">
        <v>1735</v>
      </c>
      <c r="F51" s="18">
        <v>7834</v>
      </c>
      <c r="G51" s="17"/>
      <c r="H51" s="20">
        <f>+C51+E51+F51</f>
        <v>96533</v>
      </c>
    </row>
    <row r="52" spans="1:8" ht="15" customHeight="1" x14ac:dyDescent="0.25">
      <c r="A52" s="73"/>
      <c r="B52" s="28"/>
      <c r="C52" s="28"/>
      <c r="D52" s="28"/>
      <c r="E52" s="28"/>
      <c r="F52" s="28"/>
      <c r="G52" s="28"/>
      <c r="H52" s="28"/>
    </row>
    <row r="53" spans="1:8" x14ac:dyDescent="0.25">
      <c r="A53" s="110" t="s">
        <v>17</v>
      </c>
      <c r="B53" s="110"/>
      <c r="C53" s="19">
        <v>39476</v>
      </c>
      <c r="D53" s="28"/>
      <c r="E53" s="28"/>
      <c r="F53" s="28"/>
      <c r="G53" s="28"/>
      <c r="H53" s="28"/>
    </row>
    <row r="54" spans="1:8" ht="15" customHeight="1" x14ac:dyDescent="0.25">
      <c r="A54" s="28"/>
      <c r="B54" s="28"/>
      <c r="C54" s="28"/>
      <c r="D54" s="28"/>
      <c r="E54" s="28"/>
      <c r="F54" s="28"/>
      <c r="G54" s="28"/>
      <c r="H54" s="28"/>
    </row>
    <row r="55" spans="1:8" ht="15" customHeight="1" x14ac:dyDescent="0.25">
      <c r="A55" s="110" t="s">
        <v>16</v>
      </c>
      <c r="B55" s="110"/>
      <c r="C55" s="19">
        <v>96116</v>
      </c>
      <c r="D55" s="28"/>
      <c r="E55" s="28"/>
      <c r="F55" s="28"/>
      <c r="G55" s="28"/>
      <c r="H55" s="28"/>
    </row>
    <row r="56" spans="1:8" x14ac:dyDescent="0.25">
      <c r="A56" s="28"/>
      <c r="B56" s="28"/>
      <c r="C56" s="28"/>
      <c r="D56" s="28"/>
      <c r="E56" s="28"/>
      <c r="F56" s="28"/>
      <c r="G56" s="28"/>
      <c r="H56" s="28"/>
    </row>
    <row r="57" spans="1:8" x14ac:dyDescent="0.25">
      <c r="A57" s="28"/>
      <c r="B57" s="28"/>
      <c r="C57" s="28"/>
      <c r="D57" s="74"/>
      <c r="E57" s="74"/>
      <c r="F57" s="86"/>
      <c r="G57" s="86"/>
      <c r="H57" s="86"/>
    </row>
    <row r="58" spans="1:8" ht="15" customHeight="1" x14ac:dyDescent="0.25">
      <c r="A58" s="28"/>
      <c r="B58" s="28"/>
      <c r="C58" s="28"/>
      <c r="D58" s="74"/>
      <c r="E58" s="74"/>
      <c r="F58" s="87"/>
      <c r="G58" s="86"/>
      <c r="H58" s="86"/>
    </row>
    <row r="59" spans="1:8" x14ac:dyDescent="0.25">
      <c r="A59" s="104" t="s">
        <v>23</v>
      </c>
      <c r="B59" s="105"/>
      <c r="C59" s="106"/>
      <c r="D59" s="74"/>
      <c r="E59" s="74"/>
      <c r="F59" s="87"/>
      <c r="G59" s="86"/>
      <c r="H59" s="86"/>
    </row>
    <row r="60" spans="1:8" x14ac:dyDescent="0.25">
      <c r="A60" s="107" t="s">
        <v>121</v>
      </c>
      <c r="B60" s="108"/>
      <c r="C60" s="109"/>
      <c r="D60" s="74"/>
      <c r="E60" s="88"/>
      <c r="F60" s="89"/>
      <c r="G60" s="90"/>
      <c r="H60" s="86"/>
    </row>
    <row r="61" spans="1:8" x14ac:dyDescent="0.25">
      <c r="A61" s="19" t="s">
        <v>11</v>
      </c>
      <c r="B61" s="6"/>
      <c r="C61" s="19">
        <v>19.9732038990734</v>
      </c>
      <c r="D61" s="74"/>
      <c r="E61" s="88"/>
      <c r="F61" s="89"/>
      <c r="G61" s="90"/>
      <c r="H61" s="86"/>
    </row>
    <row r="62" spans="1:8" x14ac:dyDescent="0.25">
      <c r="A62" s="19" t="s">
        <v>12</v>
      </c>
      <c r="B62" s="6"/>
      <c r="C62" s="19">
        <v>26.432373413402502</v>
      </c>
      <c r="D62" s="74"/>
      <c r="E62" s="88"/>
      <c r="F62" s="89"/>
      <c r="G62" s="90"/>
      <c r="H62" s="86"/>
    </row>
    <row r="63" spans="1:8" x14ac:dyDescent="0.25">
      <c r="A63" s="19" t="s">
        <v>14</v>
      </c>
      <c r="B63" s="6"/>
      <c r="C63" s="19">
        <v>27.414583333333301</v>
      </c>
      <c r="D63" s="74"/>
      <c r="E63" s="88"/>
      <c r="F63" s="90"/>
      <c r="G63" s="90"/>
      <c r="H63" s="74"/>
    </row>
  </sheetData>
  <mergeCells count="10">
    <mergeCell ref="A60:C60"/>
    <mergeCell ref="A59:C59"/>
    <mergeCell ref="A25:B25"/>
    <mergeCell ref="A23:B23"/>
    <mergeCell ref="A6:H6"/>
    <mergeCell ref="A28:C28"/>
    <mergeCell ref="A29:C29"/>
    <mergeCell ref="A36:H36"/>
    <mergeCell ref="A53:B53"/>
    <mergeCell ref="A55:B55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41</v>
      </c>
      <c r="B1" s="28"/>
      <c r="C1" s="28"/>
      <c r="D1" s="28"/>
    </row>
    <row r="2" spans="1:6" x14ac:dyDescent="0.25">
      <c r="A2" s="2" t="s">
        <v>18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236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112" t="s">
        <v>29</v>
      </c>
      <c r="C6" s="112"/>
      <c r="D6" s="112"/>
    </row>
    <row r="7" spans="1:6" x14ac:dyDescent="0.25">
      <c r="A7" s="7"/>
      <c r="B7" s="38" t="s">
        <v>19</v>
      </c>
      <c r="C7" s="38" t="s">
        <v>52</v>
      </c>
      <c r="D7" s="38" t="s">
        <v>20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53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105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106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107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109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110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111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112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113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25">
      <c r="A43" s="26">
        <v>44321</v>
      </c>
      <c r="B43" s="21">
        <v>103668</v>
      </c>
      <c r="C43" s="21">
        <v>1269728</v>
      </c>
      <c r="D43" s="22">
        <v>1282185597.53</v>
      </c>
    </row>
    <row r="44" spans="1:4" s="28" customFormat="1" x14ac:dyDescent="0.25">
      <c r="A44" s="26" t="s">
        <v>154</v>
      </c>
      <c r="B44" s="21">
        <v>104617</v>
      </c>
      <c r="C44" s="21">
        <v>1277526</v>
      </c>
      <c r="D44" s="22">
        <v>1290784001.79</v>
      </c>
    </row>
    <row r="45" spans="1:4" s="28" customFormat="1" x14ac:dyDescent="0.25">
      <c r="A45" s="26">
        <v>44323</v>
      </c>
      <c r="B45" s="21">
        <v>105484</v>
      </c>
      <c r="C45" s="21">
        <v>1283774</v>
      </c>
      <c r="D45" s="22">
        <v>1296586057.6300001</v>
      </c>
    </row>
    <row r="46" spans="1:4" s="28" customFormat="1" x14ac:dyDescent="0.25">
      <c r="A46" s="26" t="s">
        <v>155</v>
      </c>
      <c r="B46" s="21">
        <v>106314</v>
      </c>
      <c r="C46" s="21">
        <v>1290003</v>
      </c>
      <c r="D46" s="22">
        <v>1302478462.5599999</v>
      </c>
    </row>
    <row r="47" spans="1:4" s="28" customFormat="1" x14ac:dyDescent="0.25">
      <c r="A47" s="26" t="s">
        <v>162</v>
      </c>
      <c r="B47" s="21">
        <v>107013</v>
      </c>
      <c r="C47" s="21">
        <v>1297284</v>
      </c>
      <c r="D47" s="22">
        <v>1310193248.99</v>
      </c>
    </row>
    <row r="48" spans="1:4" s="28" customFormat="1" x14ac:dyDescent="0.25">
      <c r="A48" s="26" t="s">
        <v>163</v>
      </c>
      <c r="B48" s="21">
        <v>107261</v>
      </c>
      <c r="C48" s="21">
        <v>1298468</v>
      </c>
      <c r="D48" s="22">
        <v>1311195124.29</v>
      </c>
    </row>
    <row r="49" spans="1:4" s="28" customFormat="1" x14ac:dyDescent="0.25">
      <c r="A49" s="26">
        <v>43962</v>
      </c>
      <c r="B49" s="21">
        <v>107405</v>
      </c>
      <c r="C49" s="21">
        <v>1299115</v>
      </c>
      <c r="D49" s="22">
        <v>1311783279.3299999</v>
      </c>
    </row>
    <row r="50" spans="1:4" s="28" customFormat="1" x14ac:dyDescent="0.25">
      <c r="A50" s="26" t="s">
        <v>235</v>
      </c>
      <c r="B50" s="101">
        <v>107954</v>
      </c>
      <c r="C50" s="101">
        <v>1304013</v>
      </c>
      <c r="D50" s="102">
        <v>1317116599.1900001</v>
      </c>
    </row>
    <row r="51" spans="1:4" s="28" customFormat="1" x14ac:dyDescent="0.25"/>
    <row r="52" spans="1:4" x14ac:dyDescent="0.25">
      <c r="A52" s="36" t="s">
        <v>115</v>
      </c>
      <c r="B52" s="65"/>
      <c r="C52" s="65"/>
      <c r="D52" s="65"/>
    </row>
    <row r="53" spans="1:4" x14ac:dyDescent="0.25">
      <c r="A53" s="65" t="s">
        <v>114</v>
      </c>
      <c r="B53" s="65"/>
      <c r="C53" s="65"/>
      <c r="D53" s="65"/>
    </row>
    <row r="54" spans="1:4" x14ac:dyDescent="0.25">
      <c r="A54" s="113" t="s">
        <v>148</v>
      </c>
      <c r="B54" s="113"/>
      <c r="C54" s="113"/>
      <c r="D54" s="113"/>
    </row>
    <row r="55" spans="1:4" x14ac:dyDescent="0.25">
      <c r="A55" s="113"/>
      <c r="B55" s="113"/>
      <c r="C55" s="113"/>
      <c r="D55" s="113"/>
    </row>
  </sheetData>
  <mergeCells count="2">
    <mergeCell ref="B6:D6"/>
    <mergeCell ref="A54:D55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6" max="6" width="23" bestFit="1" customWidth="1"/>
    <col min="9" max="9" width="9.140625" style="28"/>
    <col min="10" max="10" width="21.140625" bestFit="1" customWidth="1"/>
  </cols>
  <sheetData>
    <row r="1" spans="1:14" x14ac:dyDescent="0.25">
      <c r="A1" s="2" t="s">
        <v>41</v>
      </c>
      <c r="B1" s="5"/>
      <c r="F1" s="35" t="s">
        <v>41</v>
      </c>
    </row>
    <row r="2" spans="1:14" x14ac:dyDescent="0.25">
      <c r="A2" s="2" t="s">
        <v>18</v>
      </c>
      <c r="B2" s="5"/>
      <c r="F2" s="35" t="s">
        <v>101</v>
      </c>
    </row>
    <row r="3" spans="1:14" x14ac:dyDescent="0.25">
      <c r="A3" s="2" t="s">
        <v>56</v>
      </c>
      <c r="B3" s="5"/>
      <c r="M3" s="28"/>
    </row>
    <row r="4" spans="1:14" x14ac:dyDescent="0.25">
      <c r="A4" s="2"/>
      <c r="B4" s="5"/>
      <c r="F4" s="36" t="s">
        <v>156</v>
      </c>
    </row>
    <row r="5" spans="1:14" x14ac:dyDescent="0.25">
      <c r="A5" s="85" t="s">
        <v>156</v>
      </c>
      <c r="B5" s="5"/>
      <c r="F5" s="1" t="s">
        <v>237</v>
      </c>
    </row>
    <row r="6" spans="1:14" x14ac:dyDescent="0.25">
      <c r="A6" s="1" t="s">
        <v>237</v>
      </c>
      <c r="B6" s="5"/>
    </row>
    <row r="7" spans="1:14" x14ac:dyDescent="0.25">
      <c r="A7" s="5" t="s">
        <v>117</v>
      </c>
      <c r="B7" s="5"/>
      <c r="F7" s="3" t="s">
        <v>99</v>
      </c>
      <c r="J7" s="3" t="s">
        <v>100</v>
      </c>
    </row>
    <row r="8" spans="1:14" x14ac:dyDescent="0.25">
      <c r="A8" s="47"/>
    </row>
    <row r="9" spans="1:14" x14ac:dyDescent="0.25">
      <c r="A9" s="47"/>
    </row>
    <row r="10" spans="1:14" ht="30" x14ac:dyDescent="0.25">
      <c r="A10" s="47"/>
      <c r="B10" s="47"/>
      <c r="C10" s="38" t="s">
        <v>19</v>
      </c>
      <c r="D10" s="38" t="s">
        <v>52</v>
      </c>
      <c r="G10" s="38" t="s">
        <v>19</v>
      </c>
      <c r="K10" s="38" t="s">
        <v>19</v>
      </c>
    </row>
    <row r="11" spans="1:14" x14ac:dyDescent="0.25">
      <c r="A11" s="114" t="s">
        <v>2</v>
      </c>
      <c r="B11" s="115"/>
      <c r="C11" s="48">
        <f>SUM(C12:C32)</f>
        <v>107954</v>
      </c>
      <c r="D11" s="48">
        <f>SUM(D12:D32)</f>
        <v>1316480</v>
      </c>
      <c r="F11" s="50" t="s">
        <v>2</v>
      </c>
      <c r="G11" s="48">
        <f>SUM(G12:G16)</f>
        <v>108699</v>
      </c>
      <c r="H11" s="51">
        <f t="shared" ref="H11:H16" si="0">+G11/G$11</f>
        <v>1</v>
      </c>
      <c r="J11" s="50" t="s">
        <v>2</v>
      </c>
      <c r="K11" s="48">
        <f>SUM(K12:K32)</f>
        <v>108699</v>
      </c>
      <c r="L11" s="51">
        <f>+K11/K$11</f>
        <v>1</v>
      </c>
    </row>
    <row r="12" spans="1:14" x14ac:dyDescent="0.25">
      <c r="A12" s="49"/>
      <c r="B12" s="49" t="s">
        <v>57</v>
      </c>
      <c r="C12" s="16">
        <v>5230</v>
      </c>
      <c r="D12" s="16">
        <v>9966</v>
      </c>
      <c r="E12" s="28"/>
      <c r="F12" s="49" t="s">
        <v>96</v>
      </c>
      <c r="G12" s="16">
        <v>88151</v>
      </c>
      <c r="H12" s="52">
        <f t="shared" si="0"/>
        <v>0.81096422230195309</v>
      </c>
      <c r="J12" s="49" t="s">
        <v>8</v>
      </c>
      <c r="K12" s="16">
        <v>7039</v>
      </c>
      <c r="L12" s="52">
        <f>+K12/K$11</f>
        <v>6.4756805490390895E-2</v>
      </c>
      <c r="N12" s="28"/>
    </row>
    <row r="13" spans="1:14" x14ac:dyDescent="0.25">
      <c r="A13" s="49" t="s">
        <v>58</v>
      </c>
      <c r="B13" s="49" t="s">
        <v>59</v>
      </c>
      <c r="C13" s="16">
        <v>812</v>
      </c>
      <c r="D13" s="16">
        <v>6608</v>
      </c>
      <c r="E13" s="28"/>
      <c r="F13" s="49" t="s">
        <v>43</v>
      </c>
      <c r="G13" s="16">
        <v>12626</v>
      </c>
      <c r="H13" s="52">
        <f t="shared" si="0"/>
        <v>0.11615562240682988</v>
      </c>
      <c r="J13" s="49" t="s">
        <v>34</v>
      </c>
      <c r="K13" s="16">
        <v>962</v>
      </c>
      <c r="L13" s="52">
        <f t="shared" ref="L13:L32" si="1">+K13/K$11</f>
        <v>8.8501274160755847E-3</v>
      </c>
      <c r="N13" s="28"/>
    </row>
    <row r="14" spans="1:14" x14ac:dyDescent="0.25">
      <c r="A14" s="49" t="s">
        <v>60</v>
      </c>
      <c r="B14" s="49" t="s">
        <v>61</v>
      </c>
      <c r="C14" s="16">
        <v>57</v>
      </c>
      <c r="D14" s="16">
        <v>779</v>
      </c>
      <c r="E14" s="28"/>
      <c r="F14" s="49" t="s">
        <v>44</v>
      </c>
      <c r="G14" s="16">
        <v>4173</v>
      </c>
      <c r="H14" s="52">
        <f t="shared" si="0"/>
        <v>3.8390417575138683E-2</v>
      </c>
      <c r="J14" s="49" t="s">
        <v>31</v>
      </c>
      <c r="K14" s="16">
        <v>10406</v>
      </c>
      <c r="L14" s="52">
        <f t="shared" si="1"/>
        <v>9.5732251446655439E-2</v>
      </c>
      <c r="N14" s="28"/>
    </row>
    <row r="15" spans="1:14" x14ac:dyDescent="0.25">
      <c r="A15" s="49" t="s">
        <v>62</v>
      </c>
      <c r="B15" s="49" t="s">
        <v>63</v>
      </c>
      <c r="C15" s="16">
        <v>10560</v>
      </c>
      <c r="D15" s="16">
        <v>283821</v>
      </c>
      <c r="E15" s="28"/>
      <c r="F15" s="49" t="s">
        <v>45</v>
      </c>
      <c r="G15" s="16">
        <v>3219</v>
      </c>
      <c r="H15" s="52">
        <f t="shared" si="0"/>
        <v>2.9613887892252919E-2</v>
      </c>
      <c r="J15" s="49" t="s">
        <v>24</v>
      </c>
      <c r="K15" s="16">
        <v>1195</v>
      </c>
      <c r="L15" s="52">
        <f t="shared" si="1"/>
        <v>1.0993661395229027E-2</v>
      </c>
      <c r="N15" s="28"/>
    </row>
    <row r="16" spans="1:14" x14ac:dyDescent="0.25">
      <c r="A16" s="49" t="s">
        <v>64</v>
      </c>
      <c r="B16" s="49" t="s">
        <v>65</v>
      </c>
      <c r="C16" s="16">
        <v>35</v>
      </c>
      <c r="D16" s="16">
        <v>644</v>
      </c>
      <c r="E16" s="28"/>
      <c r="F16" s="49" t="s">
        <v>46</v>
      </c>
      <c r="G16" s="16">
        <v>530</v>
      </c>
      <c r="H16" s="52">
        <f t="shared" si="0"/>
        <v>4.8758498238254261E-3</v>
      </c>
      <c r="J16" s="49" t="s">
        <v>36</v>
      </c>
      <c r="K16" s="16">
        <v>1444</v>
      </c>
      <c r="L16" s="52">
        <f t="shared" si="1"/>
        <v>1.3284390840762104E-2</v>
      </c>
      <c r="N16" s="28"/>
    </row>
    <row r="17" spans="1:14" x14ac:dyDescent="0.25">
      <c r="A17" s="49" t="s">
        <v>66</v>
      </c>
      <c r="B17" s="49" t="s">
        <v>67</v>
      </c>
      <c r="C17" s="16">
        <v>230</v>
      </c>
      <c r="D17" s="16">
        <v>3837</v>
      </c>
      <c r="E17" s="28"/>
      <c r="J17" s="49" t="s">
        <v>21</v>
      </c>
      <c r="K17" s="16">
        <v>3722</v>
      </c>
      <c r="L17" s="52">
        <f t="shared" si="1"/>
        <v>3.424134536656271E-2</v>
      </c>
      <c r="N17" s="28"/>
    </row>
    <row r="18" spans="1:14" x14ac:dyDescent="0.25">
      <c r="A18" s="49" t="s">
        <v>68</v>
      </c>
      <c r="B18" s="49" t="s">
        <v>69</v>
      </c>
      <c r="C18" s="16">
        <v>3635</v>
      </c>
      <c r="D18" s="16">
        <v>51980</v>
      </c>
      <c r="E18" s="28"/>
      <c r="J18" s="49" t="s">
        <v>33</v>
      </c>
      <c r="K18" s="16">
        <v>1300</v>
      </c>
      <c r="L18" s="52">
        <f t="shared" si="1"/>
        <v>1.1959631643345386E-2</v>
      </c>
      <c r="N18" s="28"/>
    </row>
    <row r="19" spans="1:14" x14ac:dyDescent="0.25">
      <c r="A19" s="49" t="s">
        <v>70</v>
      </c>
      <c r="B19" s="49" t="s">
        <v>71</v>
      </c>
      <c r="C19" s="16">
        <v>23996</v>
      </c>
      <c r="D19" s="16">
        <v>236499</v>
      </c>
      <c r="E19" s="28"/>
      <c r="J19" s="49" t="s">
        <v>25</v>
      </c>
      <c r="K19" s="16">
        <v>6843</v>
      </c>
      <c r="L19" s="52">
        <f t="shared" si="1"/>
        <v>6.2953661027240357E-2</v>
      </c>
      <c r="N19" s="28"/>
    </row>
    <row r="20" spans="1:14" x14ac:dyDescent="0.25">
      <c r="A20" s="49" t="s">
        <v>72</v>
      </c>
      <c r="B20" s="49" t="s">
        <v>73</v>
      </c>
      <c r="C20" s="16">
        <v>6041</v>
      </c>
      <c r="D20" s="16">
        <v>66084</v>
      </c>
      <c r="E20" s="28"/>
      <c r="J20" s="49" t="s">
        <v>37</v>
      </c>
      <c r="K20" s="16">
        <v>1318</v>
      </c>
      <c r="L20" s="52">
        <f t="shared" si="1"/>
        <v>1.2125226543022475E-2</v>
      </c>
      <c r="N20" s="28"/>
    </row>
    <row r="21" spans="1:14" x14ac:dyDescent="0.25">
      <c r="A21" s="49" t="s">
        <v>74</v>
      </c>
      <c r="B21" s="49" t="s">
        <v>75</v>
      </c>
      <c r="C21" s="16">
        <v>24772</v>
      </c>
      <c r="D21" s="16">
        <v>230759</v>
      </c>
      <c r="E21" s="28"/>
      <c r="J21" s="49" t="s">
        <v>32</v>
      </c>
      <c r="K21" s="16">
        <v>5063</v>
      </c>
      <c r="L21" s="52">
        <f t="shared" si="1"/>
        <v>4.6578165392505907E-2</v>
      </c>
      <c r="N21" s="28"/>
    </row>
    <row r="22" spans="1:14" x14ac:dyDescent="0.25">
      <c r="A22" s="49" t="s">
        <v>76</v>
      </c>
      <c r="B22" s="49" t="s">
        <v>77</v>
      </c>
      <c r="C22" s="16">
        <v>1311</v>
      </c>
      <c r="D22" s="16">
        <v>23642</v>
      </c>
      <c r="E22" s="28"/>
      <c r="J22" s="49" t="s">
        <v>7</v>
      </c>
      <c r="K22" s="16">
        <v>25996</v>
      </c>
      <c r="L22" s="52">
        <f t="shared" si="1"/>
        <v>0.23915583400031279</v>
      </c>
      <c r="N22" s="28"/>
    </row>
    <row r="23" spans="1:14" x14ac:dyDescent="0.25">
      <c r="A23" s="49" t="s">
        <v>78</v>
      </c>
      <c r="B23" s="49" t="s">
        <v>79</v>
      </c>
      <c r="C23" s="16">
        <v>344</v>
      </c>
      <c r="D23" s="16">
        <v>5095</v>
      </c>
      <c r="E23" s="28"/>
      <c r="J23" s="49" t="s">
        <v>28</v>
      </c>
      <c r="K23" s="16">
        <v>723</v>
      </c>
      <c r="L23" s="52">
        <f t="shared" si="1"/>
        <v>6.6513951370297791E-3</v>
      </c>
      <c r="N23" s="28"/>
    </row>
    <row r="24" spans="1:14" x14ac:dyDescent="0.25">
      <c r="A24" s="49" t="s">
        <v>80</v>
      </c>
      <c r="B24" s="49" t="s">
        <v>81</v>
      </c>
      <c r="C24" s="16">
        <v>2370</v>
      </c>
      <c r="D24" s="16">
        <v>16221</v>
      </c>
      <c r="E24" s="28"/>
      <c r="J24" s="49" t="s">
        <v>6</v>
      </c>
      <c r="K24" s="16">
        <v>20550</v>
      </c>
      <c r="L24" s="52">
        <f t="shared" si="1"/>
        <v>0.18905417713134434</v>
      </c>
      <c r="N24" s="28"/>
    </row>
    <row r="25" spans="1:14" x14ac:dyDescent="0.25">
      <c r="A25" s="49" t="s">
        <v>82</v>
      </c>
      <c r="B25" s="49" t="s">
        <v>83</v>
      </c>
      <c r="C25" s="16">
        <v>4916</v>
      </c>
      <c r="D25" s="16">
        <v>48454</v>
      </c>
      <c r="E25" s="28"/>
      <c r="J25" s="49" t="s">
        <v>35</v>
      </c>
      <c r="K25" s="16">
        <v>3418</v>
      </c>
      <c r="L25" s="52">
        <f t="shared" si="1"/>
        <v>3.1444631505349638E-2</v>
      </c>
      <c r="N25" s="28"/>
    </row>
    <row r="26" spans="1:14" x14ac:dyDescent="0.25">
      <c r="A26" s="49" t="s">
        <v>84</v>
      </c>
      <c r="B26" s="49" t="s">
        <v>85</v>
      </c>
      <c r="C26" s="16">
        <v>3487</v>
      </c>
      <c r="D26" s="16">
        <v>146917</v>
      </c>
      <c r="E26" s="28"/>
      <c r="J26" s="49" t="s">
        <v>9</v>
      </c>
      <c r="K26" s="16">
        <v>6127</v>
      </c>
      <c r="L26" s="52">
        <f t="shared" si="1"/>
        <v>5.6366663906751671E-2</v>
      </c>
      <c r="N26" s="28"/>
    </row>
    <row r="27" spans="1:14" x14ac:dyDescent="0.25">
      <c r="A27" s="49" t="s">
        <v>86</v>
      </c>
      <c r="B27" s="49" t="s">
        <v>87</v>
      </c>
      <c r="C27" s="16">
        <v>42</v>
      </c>
      <c r="D27" s="16">
        <v>1207</v>
      </c>
      <c r="E27" s="28"/>
      <c r="J27" s="49" t="s">
        <v>27</v>
      </c>
      <c r="K27" s="16">
        <v>2494</v>
      </c>
      <c r="L27" s="52">
        <f t="shared" si="1"/>
        <v>2.2944093321925686E-2</v>
      </c>
      <c r="N27" s="28"/>
    </row>
    <row r="28" spans="1:14" x14ac:dyDescent="0.25">
      <c r="A28" s="49" t="s">
        <v>88</v>
      </c>
      <c r="B28" s="49" t="s">
        <v>89</v>
      </c>
      <c r="C28" s="16">
        <v>2667</v>
      </c>
      <c r="D28" s="16">
        <v>34443</v>
      </c>
      <c r="E28" s="28"/>
      <c r="J28" s="49" t="s">
        <v>26</v>
      </c>
      <c r="K28" s="16">
        <v>1898</v>
      </c>
      <c r="L28" s="52">
        <f t="shared" si="1"/>
        <v>1.7461062199284262E-2</v>
      </c>
      <c r="N28" s="28"/>
    </row>
    <row r="29" spans="1:14" x14ac:dyDescent="0.25">
      <c r="A29" s="49" t="s">
        <v>90</v>
      </c>
      <c r="B29" s="49" t="s">
        <v>91</v>
      </c>
      <c r="C29" s="16">
        <v>7674</v>
      </c>
      <c r="D29" s="16">
        <v>91693</v>
      </c>
      <c r="E29" s="28"/>
      <c r="J29" s="49" t="s">
        <v>30</v>
      </c>
      <c r="K29" s="16">
        <v>3020</v>
      </c>
      <c r="L29" s="52">
        <f t="shared" si="1"/>
        <v>2.7783144279156201E-2</v>
      </c>
      <c r="N29" s="28"/>
    </row>
    <row r="30" spans="1:14" x14ac:dyDescent="0.25">
      <c r="A30" s="49" t="s">
        <v>92</v>
      </c>
      <c r="B30" s="49" t="s">
        <v>93</v>
      </c>
      <c r="C30" s="16">
        <v>4374</v>
      </c>
      <c r="D30" s="16">
        <v>24660</v>
      </c>
      <c r="E30" s="28"/>
      <c r="J30" s="49" t="s">
        <v>97</v>
      </c>
      <c r="K30" s="16">
        <v>2009</v>
      </c>
      <c r="L30" s="52">
        <f t="shared" si="1"/>
        <v>1.8482230747292983E-2</v>
      </c>
      <c r="N30" s="28"/>
    </row>
    <row r="31" spans="1:14" x14ac:dyDescent="0.25">
      <c r="A31" s="49" t="s">
        <v>94</v>
      </c>
      <c r="B31" s="49" t="s">
        <v>95</v>
      </c>
      <c r="C31" s="16">
        <v>5397</v>
      </c>
      <c r="D31" s="16">
        <v>33151</v>
      </c>
      <c r="E31" s="28"/>
      <c r="J31" s="49" t="s">
        <v>98</v>
      </c>
      <c r="K31" s="16">
        <v>3131</v>
      </c>
      <c r="L31" s="52">
        <f t="shared" si="1"/>
        <v>2.8804312827164922E-2</v>
      </c>
      <c r="N31" s="28"/>
    </row>
    <row r="32" spans="1:14" x14ac:dyDescent="0.25">
      <c r="A32" s="49" t="s">
        <v>104</v>
      </c>
      <c r="B32" s="49" t="s">
        <v>103</v>
      </c>
      <c r="C32" s="16">
        <v>4</v>
      </c>
      <c r="D32" s="16">
        <v>20</v>
      </c>
      <c r="E32" s="28"/>
      <c r="J32" s="49" t="s">
        <v>38</v>
      </c>
      <c r="K32" s="16">
        <v>41</v>
      </c>
      <c r="L32" s="52">
        <f t="shared" si="1"/>
        <v>3.7718838259781599E-4</v>
      </c>
      <c r="N32" s="28"/>
    </row>
    <row r="33" spans="1:5" x14ac:dyDescent="0.25">
      <c r="A33" s="54"/>
      <c r="B33" s="54"/>
      <c r="C33" s="54"/>
      <c r="D33" s="54"/>
      <c r="E33" s="54"/>
    </row>
    <row r="34" spans="1:5" x14ac:dyDescent="0.25">
      <c r="A34" s="66" t="s">
        <v>115</v>
      </c>
      <c r="E34" s="54"/>
    </row>
    <row r="35" spans="1:5" x14ac:dyDescent="0.25">
      <c r="A35" s="53" t="s">
        <v>116</v>
      </c>
    </row>
    <row r="36" spans="1:5" x14ac:dyDescent="0.25">
      <c r="A36" s="113" t="s">
        <v>148</v>
      </c>
      <c r="B36" s="113"/>
      <c r="C36" s="113"/>
      <c r="D36" s="113"/>
    </row>
    <row r="37" spans="1:5" x14ac:dyDescent="0.25">
      <c r="A37" s="113"/>
      <c r="B37" s="113"/>
      <c r="C37" s="113"/>
      <c r="D37" s="113"/>
    </row>
    <row r="38" spans="1:5" x14ac:dyDescent="0.25">
      <c r="A38" s="47"/>
    </row>
    <row r="39" spans="1:5" x14ac:dyDescent="0.25">
      <c r="A39" s="47"/>
    </row>
    <row r="40" spans="1:5" x14ac:dyDescent="0.25">
      <c r="A40" s="47"/>
    </row>
    <row r="41" spans="1:5" x14ac:dyDescent="0.25">
      <c r="A41" s="47"/>
    </row>
    <row r="42" spans="1:5" x14ac:dyDescent="0.25">
      <c r="A42" s="47"/>
    </row>
    <row r="43" spans="1:5" x14ac:dyDescent="0.25">
      <c r="A43" s="47"/>
    </row>
    <row r="44" spans="1:5" x14ac:dyDescent="0.25">
      <c r="A44" s="47"/>
    </row>
    <row r="45" spans="1:5" x14ac:dyDescent="0.25">
      <c r="A45" s="47"/>
    </row>
    <row r="46" spans="1:5" x14ac:dyDescent="0.25">
      <c r="A46" s="47"/>
    </row>
    <row r="47" spans="1:5" x14ac:dyDescent="0.25">
      <c r="A47" s="47"/>
    </row>
    <row r="48" spans="1:5" x14ac:dyDescent="0.25">
      <c r="A48" s="47"/>
    </row>
    <row r="49" spans="1:1" x14ac:dyDescent="0.25">
      <c r="A49" s="47"/>
    </row>
    <row r="50" spans="1:1" x14ac:dyDescent="0.25">
      <c r="A50" s="47"/>
    </row>
    <row r="51" spans="1:1" x14ac:dyDescent="0.25">
      <c r="A51" s="47"/>
    </row>
    <row r="52" spans="1:1" x14ac:dyDescent="0.25">
      <c r="A52" s="47"/>
    </row>
    <row r="53" spans="1:1" x14ac:dyDescent="0.25">
      <c r="A53" s="47"/>
    </row>
    <row r="54" spans="1:1" x14ac:dyDescent="0.25">
      <c r="A54" s="47"/>
    </row>
    <row r="55" spans="1:1" x14ac:dyDescent="0.25">
      <c r="A55" s="47"/>
    </row>
    <row r="56" spans="1:1" x14ac:dyDescent="0.25">
      <c r="A56" s="47"/>
    </row>
    <row r="57" spans="1:1" x14ac:dyDescent="0.25">
      <c r="A57" s="47"/>
    </row>
    <row r="58" spans="1:1" x14ac:dyDescent="0.25">
      <c r="A58" s="47"/>
    </row>
    <row r="59" spans="1:1" x14ac:dyDescent="0.25">
      <c r="A59" s="47"/>
    </row>
    <row r="60" spans="1:1" x14ac:dyDescent="0.25">
      <c r="A60" s="47"/>
    </row>
    <row r="61" spans="1:1" x14ac:dyDescent="0.25">
      <c r="A61" s="47"/>
    </row>
    <row r="62" spans="1:1" x14ac:dyDescent="0.25">
      <c r="A62" s="47"/>
    </row>
    <row r="63" spans="1:1" x14ac:dyDescent="0.25">
      <c r="A63" s="47"/>
    </row>
    <row r="64" spans="1:1" x14ac:dyDescent="0.25">
      <c r="A64" s="47"/>
    </row>
    <row r="65" spans="1:1" x14ac:dyDescent="0.25">
      <c r="A65" s="47"/>
    </row>
    <row r="66" spans="1:1" x14ac:dyDescent="0.25">
      <c r="A66" s="47"/>
    </row>
    <row r="67" spans="1:1" x14ac:dyDescent="0.25">
      <c r="A67" s="47"/>
    </row>
    <row r="68" spans="1:1" x14ac:dyDescent="0.25">
      <c r="A68" s="47"/>
    </row>
    <row r="69" spans="1:1" x14ac:dyDescent="0.25">
      <c r="A69" s="47"/>
    </row>
    <row r="70" spans="1:1" x14ac:dyDescent="0.25">
      <c r="A70" s="47"/>
    </row>
    <row r="71" spans="1:1" x14ac:dyDescent="0.25">
      <c r="A71" s="47"/>
    </row>
    <row r="72" spans="1:1" x14ac:dyDescent="0.25">
      <c r="A72" s="47"/>
    </row>
    <row r="73" spans="1:1" x14ac:dyDescent="0.25">
      <c r="A73" s="47"/>
    </row>
    <row r="74" spans="1:1" x14ac:dyDescent="0.25">
      <c r="A74" s="47"/>
    </row>
    <row r="75" spans="1:1" x14ac:dyDescent="0.25">
      <c r="A75" s="47"/>
    </row>
    <row r="76" spans="1:1" x14ac:dyDescent="0.25">
      <c r="A76" s="47"/>
    </row>
    <row r="77" spans="1:1" x14ac:dyDescent="0.25">
      <c r="A77" s="47"/>
    </row>
    <row r="78" spans="1:1" x14ac:dyDescent="0.25">
      <c r="A78" s="47"/>
    </row>
  </sheetData>
  <mergeCells count="2">
    <mergeCell ref="A11:B11"/>
    <mergeCell ref="A36:D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workbookViewId="0"/>
  </sheetViews>
  <sheetFormatPr defaultRowHeight="15" x14ac:dyDescent="0.25"/>
  <cols>
    <col min="1" max="1" width="21" customWidth="1"/>
    <col min="2" max="2" width="8.140625" customWidth="1"/>
    <col min="3" max="3" width="8.140625" style="28" customWidth="1"/>
    <col min="4" max="4" width="8" customWidth="1"/>
    <col min="5" max="18" width="8.140625" customWidth="1"/>
  </cols>
  <sheetData>
    <row r="1" spans="1:8" x14ac:dyDescent="0.25">
      <c r="A1" s="3" t="s">
        <v>122</v>
      </c>
      <c r="B1" s="28"/>
      <c r="D1" s="28"/>
      <c r="E1" s="28"/>
      <c r="F1" s="28"/>
      <c r="G1" s="28"/>
      <c r="H1" s="28"/>
    </row>
    <row r="2" spans="1:8" x14ac:dyDescent="0.25">
      <c r="A2" s="75" t="s">
        <v>123</v>
      </c>
      <c r="B2" s="28"/>
      <c r="D2" s="28"/>
      <c r="E2" s="28"/>
      <c r="F2" s="28"/>
      <c r="G2" s="28"/>
      <c r="H2" s="28"/>
    </row>
    <row r="3" spans="1:8" x14ac:dyDescent="0.25">
      <c r="A3" s="75" t="s">
        <v>124</v>
      </c>
      <c r="B3" s="28"/>
      <c r="D3" s="28"/>
      <c r="E3" s="28"/>
      <c r="F3" s="28"/>
      <c r="G3" s="28"/>
      <c r="H3" s="28"/>
    </row>
    <row r="4" spans="1:8" x14ac:dyDescent="0.25">
      <c r="A4" s="75" t="s">
        <v>125</v>
      </c>
      <c r="B4" s="28"/>
      <c r="D4" s="28"/>
      <c r="E4" s="28"/>
      <c r="F4" s="28"/>
      <c r="G4" s="28"/>
      <c r="H4" s="28"/>
    </row>
    <row r="5" spans="1:8" x14ac:dyDescent="0.25">
      <c r="A5" s="3" t="s">
        <v>126</v>
      </c>
      <c r="B5" s="28"/>
      <c r="D5" s="28"/>
      <c r="E5" s="28"/>
      <c r="F5" s="28"/>
      <c r="G5" s="28"/>
      <c r="H5" s="28"/>
    </row>
    <row r="6" spans="1:8" x14ac:dyDescent="0.25">
      <c r="A6" s="28"/>
      <c r="B6" s="28"/>
      <c r="D6" s="28"/>
      <c r="E6" s="28"/>
      <c r="F6" s="28"/>
      <c r="G6" s="28"/>
      <c r="H6" s="28"/>
    </row>
    <row r="7" spans="1:8" x14ac:dyDescent="0.25">
      <c r="A7" s="1" t="s">
        <v>236</v>
      </c>
      <c r="B7" s="28"/>
      <c r="D7" s="28"/>
      <c r="E7" s="28"/>
      <c r="F7" s="28"/>
      <c r="G7" s="28"/>
      <c r="H7" s="28"/>
    </row>
    <row r="8" spans="1:8" x14ac:dyDescent="0.25">
      <c r="A8" s="1"/>
      <c r="B8" s="28"/>
      <c r="D8" s="28"/>
      <c r="E8" s="28"/>
      <c r="F8" s="28"/>
      <c r="G8" s="28"/>
      <c r="H8" s="28"/>
    </row>
    <row r="9" spans="1:8" x14ac:dyDescent="0.25">
      <c r="A9" s="1"/>
      <c r="B9" s="28"/>
      <c r="D9" s="28"/>
      <c r="E9" s="28"/>
      <c r="F9" s="28"/>
      <c r="G9" s="28"/>
      <c r="H9" s="28"/>
    </row>
    <row r="10" spans="1:8" x14ac:dyDescent="0.25">
      <c r="A10" s="76"/>
      <c r="B10" s="117" t="s">
        <v>129</v>
      </c>
      <c r="C10" s="118"/>
      <c r="D10" s="119"/>
      <c r="E10" s="116" t="s">
        <v>127</v>
      </c>
      <c r="F10" s="117" t="s">
        <v>128</v>
      </c>
      <c r="G10" s="118"/>
      <c r="H10" s="119"/>
    </row>
    <row r="11" spans="1:8" ht="113.25" x14ac:dyDescent="0.25">
      <c r="A11" s="77"/>
      <c r="B11" s="78" t="s">
        <v>130</v>
      </c>
      <c r="C11" s="78" t="s">
        <v>131</v>
      </c>
      <c r="D11" s="78" t="s">
        <v>42</v>
      </c>
      <c r="E11" s="116"/>
      <c r="F11" s="78" t="s">
        <v>130</v>
      </c>
      <c r="G11" s="78" t="s">
        <v>131</v>
      </c>
      <c r="H11" s="78" t="s">
        <v>42</v>
      </c>
    </row>
    <row r="12" spans="1:8" x14ac:dyDescent="0.25">
      <c r="A12" s="11">
        <v>43922</v>
      </c>
      <c r="B12" s="16">
        <v>64088</v>
      </c>
      <c r="C12" s="16"/>
      <c r="D12" s="27">
        <v>64088</v>
      </c>
      <c r="E12" s="27"/>
      <c r="F12" s="16"/>
      <c r="G12" s="16"/>
      <c r="H12" s="27"/>
    </row>
    <row r="13" spans="1:8" x14ac:dyDescent="0.25">
      <c r="A13" s="11">
        <v>43923</v>
      </c>
      <c r="B13" s="16">
        <v>22496</v>
      </c>
      <c r="C13" s="16"/>
      <c r="D13" s="27">
        <v>22496</v>
      </c>
      <c r="E13" s="27"/>
      <c r="F13" s="16"/>
      <c r="G13" s="16"/>
      <c r="H13" s="27"/>
    </row>
    <row r="14" spans="1:8" x14ac:dyDescent="0.25">
      <c r="A14" s="11">
        <v>43924</v>
      </c>
      <c r="B14" s="16">
        <v>12398</v>
      </c>
      <c r="C14" s="16"/>
      <c r="D14" s="27">
        <v>12398</v>
      </c>
      <c r="E14" s="27"/>
      <c r="F14" s="16"/>
      <c r="G14" s="16"/>
      <c r="H14" s="27"/>
    </row>
    <row r="15" spans="1:8" x14ac:dyDescent="0.25">
      <c r="A15" s="11">
        <v>43925</v>
      </c>
      <c r="B15" s="16">
        <v>3558</v>
      </c>
      <c r="C15" s="16"/>
      <c r="D15" s="27">
        <v>3558</v>
      </c>
      <c r="E15" s="27"/>
      <c r="F15" s="16"/>
      <c r="G15" s="16"/>
      <c r="H15" s="27"/>
    </row>
    <row r="16" spans="1:8" x14ac:dyDescent="0.25">
      <c r="A16" s="11">
        <v>43926</v>
      </c>
      <c r="B16" s="16">
        <v>2459</v>
      </c>
      <c r="C16" s="16"/>
      <c r="D16" s="27">
        <v>2459</v>
      </c>
      <c r="E16" s="27"/>
      <c r="F16" s="16"/>
      <c r="G16" s="16"/>
      <c r="H16" s="27"/>
    </row>
    <row r="17" spans="1:8" x14ac:dyDescent="0.25">
      <c r="A17" s="11">
        <v>43927</v>
      </c>
      <c r="B17" s="16">
        <v>11731</v>
      </c>
      <c r="C17" s="16"/>
      <c r="D17" s="27">
        <v>11731</v>
      </c>
      <c r="E17" s="27"/>
      <c r="F17" s="16"/>
      <c r="G17" s="16"/>
      <c r="H17" s="27"/>
    </row>
    <row r="18" spans="1:8" x14ac:dyDescent="0.25">
      <c r="A18" s="11">
        <v>43928</v>
      </c>
      <c r="B18" s="16">
        <v>8516</v>
      </c>
      <c r="C18" s="16"/>
      <c r="D18" s="27">
        <v>8516</v>
      </c>
      <c r="E18" s="27"/>
      <c r="F18" s="16"/>
      <c r="G18" s="16"/>
      <c r="H18" s="27"/>
    </row>
    <row r="19" spans="1:8" x14ac:dyDescent="0.25">
      <c r="A19" s="11">
        <v>43929</v>
      </c>
      <c r="B19" s="16">
        <v>6161</v>
      </c>
      <c r="C19" s="16"/>
      <c r="D19" s="27">
        <v>6161</v>
      </c>
      <c r="E19" s="27"/>
      <c r="F19" s="16"/>
      <c r="G19" s="16"/>
      <c r="H19" s="27"/>
    </row>
    <row r="20" spans="1:8" x14ac:dyDescent="0.25">
      <c r="A20" s="11">
        <v>43930</v>
      </c>
      <c r="B20" s="16">
        <v>6018</v>
      </c>
      <c r="C20" s="16"/>
      <c r="D20" s="27">
        <v>6018</v>
      </c>
      <c r="E20" s="27"/>
      <c r="F20" s="16"/>
      <c r="G20" s="16"/>
      <c r="H20" s="27"/>
    </row>
    <row r="21" spans="1:8" x14ac:dyDescent="0.25">
      <c r="A21" s="11">
        <v>43931</v>
      </c>
      <c r="B21" s="16">
        <v>1937</v>
      </c>
      <c r="C21" s="16"/>
      <c r="D21" s="27">
        <v>1937</v>
      </c>
      <c r="E21" s="27"/>
      <c r="F21" s="16"/>
      <c r="G21" s="16"/>
      <c r="H21" s="27"/>
    </row>
    <row r="22" spans="1:8" x14ac:dyDescent="0.25">
      <c r="A22" s="11">
        <v>43932</v>
      </c>
      <c r="B22" s="16">
        <v>1053</v>
      </c>
      <c r="C22" s="16"/>
      <c r="D22" s="27">
        <v>1053</v>
      </c>
      <c r="E22" s="27"/>
      <c r="F22" s="16"/>
      <c r="G22" s="16"/>
      <c r="H22" s="27"/>
    </row>
    <row r="23" spans="1:8" x14ac:dyDescent="0.25">
      <c r="A23" s="11">
        <v>43933</v>
      </c>
      <c r="B23" s="16">
        <v>645</v>
      </c>
      <c r="C23" s="16"/>
      <c r="D23" s="27">
        <v>645</v>
      </c>
      <c r="E23" s="27"/>
      <c r="F23" s="16"/>
      <c r="G23" s="16"/>
      <c r="H23" s="27"/>
    </row>
    <row r="24" spans="1:8" x14ac:dyDescent="0.25">
      <c r="A24" s="11">
        <v>43934</v>
      </c>
      <c r="B24" s="16">
        <v>4216</v>
      </c>
      <c r="C24" s="16"/>
      <c r="D24" s="27">
        <v>4216</v>
      </c>
      <c r="E24" s="27"/>
      <c r="F24" s="16"/>
      <c r="G24" s="16"/>
      <c r="H24" s="27"/>
    </row>
    <row r="25" spans="1:8" x14ac:dyDescent="0.25">
      <c r="A25" s="11">
        <v>43935</v>
      </c>
      <c r="B25" s="16">
        <v>7388</v>
      </c>
      <c r="C25" s="16"/>
      <c r="D25" s="27">
        <v>7388</v>
      </c>
      <c r="E25" s="27"/>
      <c r="F25" s="16"/>
      <c r="G25" s="16"/>
      <c r="H25" s="27"/>
    </row>
    <row r="26" spans="1:8" x14ac:dyDescent="0.25">
      <c r="A26" s="11">
        <v>43936</v>
      </c>
      <c r="B26" s="16">
        <v>7497</v>
      </c>
      <c r="C26" s="16"/>
      <c r="D26" s="27">
        <v>7497</v>
      </c>
      <c r="E26" s="27"/>
      <c r="F26" s="16"/>
      <c r="G26" s="16"/>
      <c r="H26" s="27"/>
    </row>
    <row r="27" spans="1:8" x14ac:dyDescent="0.25">
      <c r="A27" s="11">
        <v>43937</v>
      </c>
      <c r="B27" s="16">
        <v>2</v>
      </c>
      <c r="C27" s="16"/>
      <c r="D27" s="27">
        <v>2</v>
      </c>
      <c r="E27" s="27"/>
      <c r="F27" s="16"/>
      <c r="G27" s="16"/>
      <c r="H27" s="27"/>
    </row>
    <row r="28" spans="1:8" x14ac:dyDescent="0.25">
      <c r="A28" s="11">
        <v>43941</v>
      </c>
      <c r="B28" s="16">
        <v>3977</v>
      </c>
      <c r="C28" s="16">
        <v>929</v>
      </c>
      <c r="D28" s="27">
        <v>4906</v>
      </c>
      <c r="E28" s="27">
        <v>6215</v>
      </c>
      <c r="F28" s="16">
        <v>825</v>
      </c>
      <c r="G28" s="16">
        <v>329</v>
      </c>
      <c r="H28" s="27">
        <v>1154</v>
      </c>
    </row>
    <row r="29" spans="1:8" x14ac:dyDescent="0.25">
      <c r="A29" s="11">
        <v>43942</v>
      </c>
      <c r="B29" s="16">
        <v>2484</v>
      </c>
      <c r="C29" s="16">
        <v>676</v>
      </c>
      <c r="D29" s="27">
        <v>3160</v>
      </c>
      <c r="E29" s="27">
        <v>8804</v>
      </c>
      <c r="F29" s="16">
        <v>1206</v>
      </c>
      <c r="G29" s="16">
        <v>498</v>
      </c>
      <c r="H29" s="27">
        <v>1704</v>
      </c>
    </row>
    <row r="30" spans="1:8" x14ac:dyDescent="0.25">
      <c r="A30" s="11">
        <v>43943</v>
      </c>
      <c r="B30" s="16">
        <v>2204</v>
      </c>
      <c r="C30" s="16">
        <v>556</v>
      </c>
      <c r="D30" s="27">
        <v>2760</v>
      </c>
      <c r="E30" s="27">
        <v>11417</v>
      </c>
      <c r="F30" s="16">
        <v>986</v>
      </c>
      <c r="G30" s="16">
        <v>504</v>
      </c>
      <c r="H30" s="27">
        <v>1490</v>
      </c>
    </row>
    <row r="31" spans="1:8" x14ac:dyDescent="0.25">
      <c r="A31" s="11">
        <v>43944</v>
      </c>
      <c r="B31" s="16">
        <v>1700</v>
      </c>
      <c r="C31" s="16">
        <v>521</v>
      </c>
      <c r="D31" s="27">
        <v>2221</v>
      </c>
      <c r="E31" s="27">
        <v>13188</v>
      </c>
      <c r="F31" s="16">
        <v>916</v>
      </c>
      <c r="G31" s="16">
        <v>457</v>
      </c>
      <c r="H31" s="27">
        <v>1373</v>
      </c>
    </row>
    <row r="32" spans="1:8" x14ac:dyDescent="0.25">
      <c r="A32" s="11">
        <v>43945</v>
      </c>
      <c r="B32" s="16">
        <v>1247</v>
      </c>
      <c r="C32" s="16">
        <v>392</v>
      </c>
      <c r="D32" s="27">
        <v>1639</v>
      </c>
      <c r="E32" s="27">
        <v>9406</v>
      </c>
      <c r="F32" s="16">
        <v>647</v>
      </c>
      <c r="G32" s="16">
        <v>349</v>
      </c>
      <c r="H32" s="27">
        <v>996</v>
      </c>
    </row>
    <row r="33" spans="1:8" x14ac:dyDescent="0.25">
      <c r="A33" s="11">
        <v>43946</v>
      </c>
      <c r="B33" s="16">
        <v>306</v>
      </c>
      <c r="C33" s="16">
        <v>115</v>
      </c>
      <c r="D33" s="27">
        <v>421</v>
      </c>
      <c r="E33" s="27">
        <v>2399</v>
      </c>
      <c r="F33" s="16">
        <v>104</v>
      </c>
      <c r="G33" s="16">
        <v>59</v>
      </c>
      <c r="H33" s="27">
        <v>163</v>
      </c>
    </row>
    <row r="34" spans="1:8" x14ac:dyDescent="0.25">
      <c r="A34" s="11">
        <v>43947</v>
      </c>
      <c r="B34" s="16">
        <v>286</v>
      </c>
      <c r="C34" s="16">
        <v>90</v>
      </c>
      <c r="D34" s="27">
        <v>376</v>
      </c>
      <c r="E34" s="27">
        <v>1942</v>
      </c>
      <c r="F34" s="16">
        <v>77</v>
      </c>
      <c r="G34" s="16">
        <v>34</v>
      </c>
      <c r="H34" s="27">
        <v>111</v>
      </c>
    </row>
    <row r="35" spans="1:8" x14ac:dyDescent="0.25">
      <c r="A35" s="11">
        <v>43948</v>
      </c>
      <c r="B35" s="16">
        <v>1400</v>
      </c>
      <c r="C35" s="16">
        <v>553</v>
      </c>
      <c r="D35" s="27">
        <v>1953</v>
      </c>
      <c r="E35" s="27">
        <v>11268</v>
      </c>
      <c r="F35" s="16">
        <v>824</v>
      </c>
      <c r="G35" s="16">
        <v>464</v>
      </c>
      <c r="H35" s="27">
        <v>1288</v>
      </c>
    </row>
    <row r="36" spans="1:8" x14ac:dyDescent="0.25">
      <c r="A36" s="11">
        <v>43949</v>
      </c>
      <c r="B36" s="16">
        <v>1694</v>
      </c>
      <c r="C36" s="16">
        <v>639</v>
      </c>
      <c r="D36" s="27">
        <v>2333</v>
      </c>
      <c r="E36" s="27">
        <v>13926</v>
      </c>
      <c r="F36" s="16">
        <v>788</v>
      </c>
      <c r="G36" s="16">
        <v>511</v>
      </c>
      <c r="H36" s="27">
        <v>1299</v>
      </c>
    </row>
    <row r="37" spans="1:8" x14ac:dyDescent="0.25">
      <c r="A37" s="11">
        <v>43950</v>
      </c>
      <c r="B37" s="16">
        <v>1770</v>
      </c>
      <c r="C37" s="16">
        <v>795</v>
      </c>
      <c r="D37" s="27">
        <v>2565</v>
      </c>
      <c r="E37" s="27">
        <v>12638</v>
      </c>
      <c r="F37" s="16">
        <v>845</v>
      </c>
      <c r="G37" s="16">
        <v>542</v>
      </c>
      <c r="H37" s="27">
        <v>1387</v>
      </c>
    </row>
    <row r="38" spans="1:8" x14ac:dyDescent="0.25">
      <c r="A38" s="11">
        <v>43951</v>
      </c>
      <c r="B38" s="16">
        <v>2243</v>
      </c>
      <c r="C38" s="16">
        <v>1268</v>
      </c>
      <c r="D38" s="27">
        <v>3511</v>
      </c>
      <c r="E38" s="27">
        <v>11642</v>
      </c>
      <c r="F38" s="16">
        <v>807</v>
      </c>
      <c r="G38" s="16">
        <v>682</v>
      </c>
      <c r="H38" s="27">
        <v>1489</v>
      </c>
    </row>
    <row r="39" spans="1:8" x14ac:dyDescent="0.25">
      <c r="A39" s="11">
        <v>43952</v>
      </c>
      <c r="B39" s="16">
        <v>346</v>
      </c>
      <c r="C39" s="16">
        <v>125</v>
      </c>
      <c r="D39" s="27">
        <v>471</v>
      </c>
      <c r="E39" s="27">
        <v>2333</v>
      </c>
      <c r="F39" s="16">
        <v>59</v>
      </c>
      <c r="G39" s="16">
        <v>42</v>
      </c>
      <c r="H39" s="27">
        <v>101</v>
      </c>
    </row>
    <row r="40" spans="1:8" x14ac:dyDescent="0.25">
      <c r="A40" s="11">
        <v>43953</v>
      </c>
      <c r="B40" s="16">
        <v>155</v>
      </c>
      <c r="C40" s="16">
        <v>68</v>
      </c>
      <c r="D40" s="27">
        <v>223</v>
      </c>
      <c r="E40" s="27">
        <v>1125</v>
      </c>
      <c r="F40" s="16">
        <v>24</v>
      </c>
      <c r="G40" s="16">
        <v>34</v>
      </c>
      <c r="H40" s="27">
        <v>58</v>
      </c>
    </row>
    <row r="41" spans="1:8" x14ac:dyDescent="0.25">
      <c r="A41" s="11">
        <v>43954</v>
      </c>
      <c r="B41" s="16">
        <v>106</v>
      </c>
      <c r="C41" s="16">
        <v>69</v>
      </c>
      <c r="D41" s="27">
        <v>175</v>
      </c>
      <c r="E41" s="27">
        <v>682</v>
      </c>
      <c r="F41" s="16">
        <v>30</v>
      </c>
      <c r="G41" s="16">
        <v>18</v>
      </c>
      <c r="H41" s="27">
        <v>48</v>
      </c>
    </row>
    <row r="42" spans="1:8" x14ac:dyDescent="0.25">
      <c r="A42" s="11">
        <v>43955</v>
      </c>
      <c r="B42" s="16">
        <v>847</v>
      </c>
      <c r="C42" s="16">
        <v>450</v>
      </c>
      <c r="D42" s="27">
        <v>1297</v>
      </c>
      <c r="E42" s="27">
        <v>5580</v>
      </c>
      <c r="F42" s="16">
        <v>390</v>
      </c>
      <c r="G42" s="16">
        <v>261</v>
      </c>
      <c r="H42" s="27">
        <v>651</v>
      </c>
    </row>
    <row r="43" spans="1:8" x14ac:dyDescent="0.25">
      <c r="A43" s="64" t="s">
        <v>2</v>
      </c>
      <c r="B43" s="55">
        <v>180928</v>
      </c>
      <c r="C43" s="55">
        <v>7246</v>
      </c>
      <c r="D43" s="55">
        <v>188174</v>
      </c>
      <c r="E43" s="55">
        <v>112565</v>
      </c>
      <c r="F43" s="55">
        <v>8528</v>
      </c>
      <c r="G43" s="55">
        <v>4784</v>
      </c>
      <c r="H43" s="55">
        <v>13312</v>
      </c>
    </row>
    <row r="46" spans="1:8" x14ac:dyDescent="0.25">
      <c r="A46" s="3" t="s">
        <v>149</v>
      </c>
    </row>
    <row r="47" spans="1:8" x14ac:dyDescent="0.25">
      <c r="A47" s="3" t="s">
        <v>150</v>
      </c>
    </row>
    <row r="49" spans="1:8" x14ac:dyDescent="0.25">
      <c r="B49" s="28"/>
      <c r="C49" s="121" t="s">
        <v>129</v>
      </c>
      <c r="D49" s="121"/>
      <c r="E49" s="121" t="s">
        <v>127</v>
      </c>
      <c r="F49" s="121"/>
      <c r="G49" s="121" t="s">
        <v>128</v>
      </c>
      <c r="H49" s="121"/>
    </row>
    <row r="50" spans="1:8" x14ac:dyDescent="0.25">
      <c r="A50" s="122" t="s">
        <v>8</v>
      </c>
      <c r="B50" s="122"/>
      <c r="C50" s="120">
        <v>13128</v>
      </c>
      <c r="D50" s="120"/>
      <c r="E50" s="120">
        <v>8194</v>
      </c>
      <c r="F50" s="120"/>
      <c r="G50" s="120">
        <v>638</v>
      </c>
      <c r="H50" s="120"/>
    </row>
    <row r="51" spans="1:8" x14ac:dyDescent="0.25">
      <c r="A51" s="122" t="s">
        <v>34</v>
      </c>
      <c r="B51" s="122"/>
      <c r="C51" s="120">
        <v>2368</v>
      </c>
      <c r="D51" s="120"/>
      <c r="E51" s="120">
        <v>1522</v>
      </c>
      <c r="F51" s="120"/>
      <c r="G51" s="120">
        <v>75</v>
      </c>
      <c r="H51" s="120"/>
    </row>
    <row r="52" spans="1:8" x14ac:dyDescent="0.25">
      <c r="A52" s="122" t="s">
        <v>31</v>
      </c>
      <c r="B52" s="122"/>
      <c r="C52" s="120">
        <v>15157</v>
      </c>
      <c r="D52" s="120"/>
      <c r="E52" s="120">
        <v>10109</v>
      </c>
      <c r="F52" s="120"/>
      <c r="G52" s="120">
        <v>918</v>
      </c>
      <c r="H52" s="120"/>
    </row>
    <row r="53" spans="1:8" x14ac:dyDescent="0.25">
      <c r="A53" s="122" t="s">
        <v>24</v>
      </c>
      <c r="B53" s="122"/>
      <c r="C53" s="120">
        <v>2694</v>
      </c>
      <c r="D53" s="120"/>
      <c r="E53" s="120">
        <v>1777</v>
      </c>
      <c r="F53" s="120"/>
      <c r="G53" s="120">
        <v>75</v>
      </c>
      <c r="H53" s="120"/>
    </row>
    <row r="54" spans="1:8" x14ac:dyDescent="0.25">
      <c r="A54" s="122" t="s">
        <v>36</v>
      </c>
      <c r="B54" s="122"/>
      <c r="C54" s="120">
        <v>2813</v>
      </c>
      <c r="D54" s="120"/>
      <c r="E54" s="120">
        <v>1712</v>
      </c>
      <c r="F54" s="120"/>
      <c r="G54" s="120">
        <v>160</v>
      </c>
      <c r="H54" s="120"/>
    </row>
    <row r="55" spans="1:8" x14ac:dyDescent="0.25">
      <c r="A55" s="122" t="s">
        <v>21</v>
      </c>
      <c r="B55" s="122"/>
      <c r="C55" s="120">
        <v>6947</v>
      </c>
      <c r="D55" s="120"/>
      <c r="E55" s="120">
        <v>4100</v>
      </c>
      <c r="F55" s="120"/>
      <c r="G55" s="120">
        <v>461</v>
      </c>
      <c r="H55" s="120"/>
    </row>
    <row r="56" spans="1:8" x14ac:dyDescent="0.25">
      <c r="A56" s="122" t="s">
        <v>33</v>
      </c>
      <c r="B56" s="122"/>
      <c r="C56" s="120">
        <v>2530</v>
      </c>
      <c r="D56" s="120"/>
      <c r="E56" s="120">
        <v>1604</v>
      </c>
      <c r="F56" s="120"/>
      <c r="G56" s="120">
        <v>128</v>
      </c>
      <c r="H56" s="120"/>
    </row>
    <row r="57" spans="1:8" x14ac:dyDescent="0.25">
      <c r="A57" s="122" t="s">
        <v>25</v>
      </c>
      <c r="B57" s="122"/>
      <c r="C57" s="120">
        <v>13039</v>
      </c>
      <c r="D57" s="120"/>
      <c r="E57" s="120">
        <v>7691</v>
      </c>
      <c r="F57" s="120"/>
      <c r="G57" s="120">
        <v>686</v>
      </c>
      <c r="H57" s="120"/>
    </row>
    <row r="58" spans="1:8" x14ac:dyDescent="0.25">
      <c r="A58" s="122" t="s">
        <v>37</v>
      </c>
      <c r="B58" s="122"/>
      <c r="C58" s="120">
        <v>2554</v>
      </c>
      <c r="D58" s="120"/>
      <c r="E58" s="120">
        <v>1624</v>
      </c>
      <c r="F58" s="120"/>
      <c r="G58" s="120">
        <v>102</v>
      </c>
      <c r="H58" s="120"/>
    </row>
    <row r="59" spans="1:8" x14ac:dyDescent="0.25">
      <c r="A59" s="122" t="s">
        <v>32</v>
      </c>
      <c r="B59" s="122"/>
      <c r="C59" s="120">
        <v>8446</v>
      </c>
      <c r="D59" s="120"/>
      <c r="E59" s="120">
        <v>5095</v>
      </c>
      <c r="F59" s="120"/>
      <c r="G59" s="120">
        <v>444</v>
      </c>
      <c r="H59" s="120"/>
    </row>
    <row r="60" spans="1:8" x14ac:dyDescent="0.25">
      <c r="A60" s="122" t="s">
        <v>7</v>
      </c>
      <c r="B60" s="122"/>
      <c r="C60" s="120">
        <v>41880</v>
      </c>
      <c r="D60" s="120"/>
      <c r="E60" s="120">
        <v>21836</v>
      </c>
      <c r="F60" s="120"/>
      <c r="G60" s="120">
        <v>4444</v>
      </c>
      <c r="H60" s="120"/>
    </row>
    <row r="61" spans="1:8" x14ac:dyDescent="0.25">
      <c r="A61" s="122" t="s">
        <v>28</v>
      </c>
      <c r="B61" s="122"/>
      <c r="C61" s="120">
        <v>1641</v>
      </c>
      <c r="D61" s="120"/>
      <c r="E61" s="120">
        <v>1035</v>
      </c>
      <c r="F61" s="120"/>
      <c r="G61" s="120">
        <v>80</v>
      </c>
      <c r="H61" s="120"/>
    </row>
    <row r="62" spans="1:8" x14ac:dyDescent="0.25">
      <c r="A62" s="122" t="s">
        <v>6</v>
      </c>
      <c r="B62" s="122"/>
      <c r="C62" s="120">
        <v>31157</v>
      </c>
      <c r="D62" s="120"/>
      <c r="E62" s="120">
        <v>19986</v>
      </c>
      <c r="F62" s="120"/>
      <c r="G62" s="120">
        <v>2449</v>
      </c>
      <c r="H62" s="120"/>
    </row>
    <row r="63" spans="1:8" x14ac:dyDescent="0.25">
      <c r="A63" s="122" t="s">
        <v>35</v>
      </c>
      <c r="B63" s="122"/>
      <c r="C63" s="120">
        <v>6522</v>
      </c>
      <c r="D63" s="120"/>
      <c r="E63" s="120">
        <v>3861</v>
      </c>
      <c r="F63" s="120"/>
      <c r="G63" s="120">
        <v>325</v>
      </c>
      <c r="H63" s="120"/>
    </row>
    <row r="64" spans="1:8" x14ac:dyDescent="0.25">
      <c r="A64" s="122" t="s">
        <v>9</v>
      </c>
      <c r="B64" s="122"/>
      <c r="C64" s="120">
        <v>15380</v>
      </c>
      <c r="D64" s="120"/>
      <c r="E64" s="120">
        <v>8740</v>
      </c>
      <c r="F64" s="120"/>
      <c r="G64" s="120">
        <v>1148</v>
      </c>
      <c r="H64" s="120"/>
    </row>
    <row r="65" spans="1:8" x14ac:dyDescent="0.25">
      <c r="A65" s="122" t="s">
        <v>27</v>
      </c>
      <c r="B65" s="122"/>
      <c r="C65" s="120">
        <v>5114</v>
      </c>
      <c r="D65" s="120"/>
      <c r="E65" s="120">
        <v>3375</v>
      </c>
      <c r="F65" s="120"/>
      <c r="G65" s="120">
        <v>195</v>
      </c>
      <c r="H65" s="120"/>
    </row>
    <row r="66" spans="1:8" x14ac:dyDescent="0.25">
      <c r="A66" s="122" t="s">
        <v>26</v>
      </c>
      <c r="B66" s="122"/>
      <c r="C66" s="120">
        <v>3710</v>
      </c>
      <c r="D66" s="120"/>
      <c r="E66" s="120">
        <v>2391</v>
      </c>
      <c r="F66" s="120"/>
      <c r="G66" s="120">
        <v>150</v>
      </c>
      <c r="H66" s="120"/>
    </row>
    <row r="67" spans="1:8" x14ac:dyDescent="0.25">
      <c r="A67" s="122" t="s">
        <v>30</v>
      </c>
      <c r="B67" s="122"/>
      <c r="C67" s="120">
        <v>5505</v>
      </c>
      <c r="D67" s="120"/>
      <c r="E67" s="120">
        <v>3472</v>
      </c>
      <c r="F67" s="120"/>
      <c r="G67" s="120">
        <v>287</v>
      </c>
      <c r="H67" s="120"/>
    </row>
    <row r="68" spans="1:8" x14ac:dyDescent="0.25">
      <c r="A68" s="122" t="s">
        <v>151</v>
      </c>
      <c r="B68" s="122"/>
      <c r="C68" s="120">
        <v>3392</v>
      </c>
      <c r="D68" s="120"/>
      <c r="E68" s="120">
        <v>1815</v>
      </c>
      <c r="F68" s="120"/>
      <c r="G68" s="120">
        <v>116</v>
      </c>
      <c r="H68" s="120"/>
    </row>
    <row r="69" spans="1:8" x14ac:dyDescent="0.25">
      <c r="A69" s="122" t="s">
        <v>152</v>
      </c>
      <c r="B69" s="122"/>
      <c r="C69" s="120">
        <v>4102</v>
      </c>
      <c r="D69" s="120"/>
      <c r="E69" s="120">
        <v>2576</v>
      </c>
      <c r="F69" s="120"/>
      <c r="G69" s="120">
        <v>394</v>
      </c>
      <c r="H69" s="120"/>
    </row>
    <row r="70" spans="1:8" x14ac:dyDescent="0.25">
      <c r="A70" s="122" t="s">
        <v>38</v>
      </c>
      <c r="B70" s="122"/>
      <c r="C70" s="120">
        <v>95</v>
      </c>
      <c r="D70" s="120"/>
      <c r="E70" s="120">
        <v>50</v>
      </c>
      <c r="F70" s="120"/>
      <c r="G70" s="120">
        <v>37</v>
      </c>
      <c r="H70" s="120"/>
    </row>
    <row r="71" spans="1:8" x14ac:dyDescent="0.25">
      <c r="A71" s="122" t="s">
        <v>2</v>
      </c>
      <c r="B71" s="122"/>
      <c r="C71" s="120">
        <v>188174</v>
      </c>
      <c r="D71" s="120"/>
      <c r="E71" s="120">
        <v>112565</v>
      </c>
      <c r="F71" s="120"/>
      <c r="G71" s="120">
        <v>13312</v>
      </c>
      <c r="H71" s="120"/>
    </row>
  </sheetData>
  <mergeCells count="94"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G67:H67"/>
    <mergeCell ref="G68:H68"/>
    <mergeCell ref="G69:H69"/>
    <mergeCell ref="G70:H70"/>
    <mergeCell ref="G71:H71"/>
    <mergeCell ref="G62:H62"/>
    <mergeCell ref="G63:H63"/>
    <mergeCell ref="G64:H64"/>
    <mergeCell ref="G65:H65"/>
    <mergeCell ref="G66:H66"/>
    <mergeCell ref="G57:H57"/>
    <mergeCell ref="G58:H58"/>
    <mergeCell ref="G59:H59"/>
    <mergeCell ref="G60:H60"/>
    <mergeCell ref="G61:H61"/>
    <mergeCell ref="G52:H52"/>
    <mergeCell ref="G53:H53"/>
    <mergeCell ref="G54:H54"/>
    <mergeCell ref="G55:H55"/>
    <mergeCell ref="G56:H56"/>
    <mergeCell ref="E10:E11"/>
    <mergeCell ref="F10:H10"/>
    <mergeCell ref="B10:D10"/>
    <mergeCell ref="G50:H50"/>
    <mergeCell ref="G51:H51"/>
    <mergeCell ref="E50:F50"/>
    <mergeCell ref="E51:F51"/>
    <mergeCell ref="C50:D50"/>
    <mergeCell ref="C51:D51"/>
    <mergeCell ref="C49:D49"/>
    <mergeCell ref="E49:F49"/>
    <mergeCell ref="G49:H49"/>
    <mergeCell ref="A50:B50"/>
    <mergeCell ref="A51:B5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144</v>
      </c>
    </row>
    <row r="2" spans="1:6" s="28" customFormat="1" x14ac:dyDescent="0.25">
      <c r="A2" s="3" t="s">
        <v>145</v>
      </c>
    </row>
    <row r="3" spans="1:6" s="28" customFormat="1" x14ac:dyDescent="0.25">
      <c r="A3" s="3" t="s">
        <v>241</v>
      </c>
    </row>
    <row r="4" spans="1:6" s="28" customFormat="1" x14ac:dyDescent="0.25">
      <c r="A4" s="3"/>
    </row>
    <row r="5" spans="1:6" x14ac:dyDescent="0.25">
      <c r="A5" s="3" t="s">
        <v>146</v>
      </c>
    </row>
    <row r="6" spans="1:6" ht="15.75" thickBot="1" x14ac:dyDescent="0.3"/>
    <row r="7" spans="1:6" ht="45.75" customHeight="1" thickBot="1" x14ac:dyDescent="0.3">
      <c r="B7" s="28"/>
      <c r="C7" s="123" t="s">
        <v>47</v>
      </c>
      <c r="D7" s="124"/>
      <c r="E7" s="125" t="s">
        <v>48</v>
      </c>
      <c r="F7" s="126"/>
    </row>
    <row r="8" spans="1:6" ht="46.5" customHeight="1" thickBot="1" x14ac:dyDescent="0.3">
      <c r="B8" s="28"/>
      <c r="C8" s="40" t="s">
        <v>42</v>
      </c>
      <c r="D8" s="39" t="s">
        <v>102</v>
      </c>
      <c r="E8" s="41" t="s">
        <v>42</v>
      </c>
      <c r="F8" s="42" t="s">
        <v>102</v>
      </c>
    </row>
    <row r="9" spans="1:6" x14ac:dyDescent="0.25">
      <c r="B9" s="29">
        <v>43890</v>
      </c>
      <c r="C9" s="43">
        <v>36</v>
      </c>
      <c r="D9" s="43">
        <v>13</v>
      </c>
      <c r="E9" s="43">
        <v>628</v>
      </c>
      <c r="F9" s="44">
        <v>52</v>
      </c>
    </row>
    <row r="10" spans="1:6" x14ac:dyDescent="0.25">
      <c r="B10" s="31">
        <v>43891</v>
      </c>
      <c r="C10" s="32">
        <v>0</v>
      </c>
      <c r="D10" s="32">
        <v>0</v>
      </c>
      <c r="E10" s="32">
        <v>0</v>
      </c>
      <c r="F10" s="45">
        <v>0</v>
      </c>
    </row>
    <row r="11" spans="1:6" x14ac:dyDescent="0.25">
      <c r="B11" s="31">
        <v>43892</v>
      </c>
      <c r="C11" s="32">
        <v>0</v>
      </c>
      <c r="D11" s="32">
        <v>0</v>
      </c>
      <c r="E11" s="32">
        <v>0</v>
      </c>
      <c r="F11" s="45">
        <v>0</v>
      </c>
    </row>
    <row r="12" spans="1:6" x14ac:dyDescent="0.25">
      <c r="B12" s="31">
        <v>43893</v>
      </c>
      <c r="C12" s="32">
        <v>1</v>
      </c>
      <c r="D12" s="32">
        <v>1</v>
      </c>
      <c r="E12" s="32">
        <v>4</v>
      </c>
      <c r="F12" s="45">
        <v>4</v>
      </c>
    </row>
    <row r="13" spans="1:6" x14ac:dyDescent="0.25">
      <c r="B13" s="31">
        <v>43894</v>
      </c>
      <c r="C13" s="32">
        <v>2</v>
      </c>
      <c r="D13" s="32">
        <v>1</v>
      </c>
      <c r="E13" s="32">
        <v>8</v>
      </c>
      <c r="F13" s="45">
        <v>4</v>
      </c>
    </row>
    <row r="14" spans="1:6" x14ac:dyDescent="0.25">
      <c r="B14" s="31">
        <v>43895</v>
      </c>
      <c r="C14" s="32">
        <v>4</v>
      </c>
      <c r="D14" s="32">
        <v>3</v>
      </c>
      <c r="E14" s="32">
        <v>16</v>
      </c>
      <c r="F14" s="45">
        <v>12</v>
      </c>
    </row>
    <row r="15" spans="1:6" x14ac:dyDescent="0.25">
      <c r="B15" s="31">
        <v>43896</v>
      </c>
      <c r="C15" s="32">
        <v>6</v>
      </c>
      <c r="D15" s="32">
        <v>3</v>
      </c>
      <c r="E15" s="32">
        <v>37</v>
      </c>
      <c r="F15" s="45">
        <v>12</v>
      </c>
    </row>
    <row r="16" spans="1:6" x14ac:dyDescent="0.25">
      <c r="B16" s="31">
        <v>43897</v>
      </c>
      <c r="C16" s="32">
        <v>6</v>
      </c>
      <c r="D16" s="32">
        <v>3</v>
      </c>
      <c r="E16" s="32">
        <v>37</v>
      </c>
      <c r="F16" s="45">
        <v>12</v>
      </c>
    </row>
    <row r="17" spans="2:6" x14ac:dyDescent="0.25">
      <c r="B17" s="31">
        <v>43898</v>
      </c>
      <c r="C17" s="32">
        <v>6</v>
      </c>
      <c r="D17" s="32">
        <v>3</v>
      </c>
      <c r="E17" s="32">
        <v>37</v>
      </c>
      <c r="F17" s="45">
        <v>12</v>
      </c>
    </row>
    <row r="18" spans="2:6" x14ac:dyDescent="0.25">
      <c r="B18" s="31">
        <v>43899</v>
      </c>
      <c r="C18" s="32">
        <v>7</v>
      </c>
      <c r="D18" s="32">
        <v>4</v>
      </c>
      <c r="E18" s="32">
        <v>40</v>
      </c>
      <c r="F18" s="45">
        <v>15</v>
      </c>
    </row>
    <row r="19" spans="2:6" x14ac:dyDescent="0.25">
      <c r="B19" s="31">
        <v>43900</v>
      </c>
      <c r="C19" s="32">
        <v>8</v>
      </c>
      <c r="D19" s="32">
        <v>5</v>
      </c>
      <c r="E19" s="32">
        <v>44</v>
      </c>
      <c r="F19" s="45">
        <v>19</v>
      </c>
    </row>
    <row r="20" spans="2:6" x14ac:dyDescent="0.25">
      <c r="B20" s="31">
        <v>43901</v>
      </c>
      <c r="C20" s="32">
        <v>8</v>
      </c>
      <c r="D20" s="32">
        <v>5</v>
      </c>
      <c r="E20" s="32">
        <v>44</v>
      </c>
      <c r="F20" s="45">
        <v>19</v>
      </c>
    </row>
    <row r="21" spans="2:6" x14ac:dyDescent="0.25">
      <c r="B21" s="31">
        <v>43902</v>
      </c>
      <c r="C21" s="32">
        <v>8</v>
      </c>
      <c r="D21" s="32">
        <v>5</v>
      </c>
      <c r="E21" s="32">
        <v>44</v>
      </c>
      <c r="F21" s="45">
        <v>19</v>
      </c>
    </row>
    <row r="22" spans="2:6" x14ac:dyDescent="0.25">
      <c r="B22" s="31">
        <v>43903</v>
      </c>
      <c r="C22" s="32">
        <v>12</v>
      </c>
      <c r="D22" s="32">
        <v>7</v>
      </c>
      <c r="E22" s="32">
        <v>66</v>
      </c>
      <c r="F22" s="45">
        <v>27</v>
      </c>
    </row>
    <row r="23" spans="2:6" x14ac:dyDescent="0.25">
      <c r="B23" s="31">
        <v>43904</v>
      </c>
      <c r="C23" s="32">
        <v>12</v>
      </c>
      <c r="D23" s="32">
        <v>7</v>
      </c>
      <c r="E23" s="32">
        <v>66</v>
      </c>
      <c r="F23" s="45">
        <v>27</v>
      </c>
    </row>
    <row r="24" spans="2:6" x14ac:dyDescent="0.25">
      <c r="B24" s="31">
        <v>43905</v>
      </c>
      <c r="C24" s="32">
        <v>12</v>
      </c>
      <c r="D24" s="32">
        <v>7</v>
      </c>
      <c r="E24" s="32">
        <v>66</v>
      </c>
      <c r="F24" s="45">
        <v>27</v>
      </c>
    </row>
    <row r="25" spans="2:6" x14ac:dyDescent="0.25">
      <c r="B25" s="31">
        <v>43906</v>
      </c>
      <c r="C25" s="32">
        <v>14</v>
      </c>
      <c r="D25" s="57">
        <v>8</v>
      </c>
      <c r="E25" s="32">
        <v>72</v>
      </c>
      <c r="F25" s="58">
        <v>29</v>
      </c>
    </row>
    <row r="26" spans="2:6" x14ac:dyDescent="0.25">
      <c r="B26" s="31">
        <v>43907</v>
      </c>
      <c r="C26" s="32">
        <v>16</v>
      </c>
      <c r="D26" s="57">
        <v>8</v>
      </c>
      <c r="E26" s="32">
        <v>88</v>
      </c>
      <c r="F26" s="58">
        <v>29</v>
      </c>
    </row>
    <row r="27" spans="2:6" x14ac:dyDescent="0.25">
      <c r="B27" s="31">
        <v>43908</v>
      </c>
      <c r="C27" s="32">
        <v>20</v>
      </c>
      <c r="D27" s="57">
        <v>11</v>
      </c>
      <c r="E27" s="32">
        <v>196</v>
      </c>
      <c r="F27" s="58">
        <v>47</v>
      </c>
    </row>
    <row r="28" spans="2:6" x14ac:dyDescent="0.25">
      <c r="B28" s="31">
        <v>43909</v>
      </c>
      <c r="C28" s="32">
        <v>23</v>
      </c>
      <c r="D28" s="57">
        <v>12</v>
      </c>
      <c r="E28" s="32">
        <v>220</v>
      </c>
      <c r="F28" s="58">
        <v>51</v>
      </c>
    </row>
    <row r="29" spans="2:6" x14ac:dyDescent="0.25">
      <c r="B29" s="31">
        <v>43910</v>
      </c>
      <c r="C29" s="32">
        <v>26</v>
      </c>
      <c r="D29" s="57">
        <v>12</v>
      </c>
      <c r="E29" s="32">
        <v>321</v>
      </c>
      <c r="F29" s="58">
        <v>51</v>
      </c>
    </row>
    <row r="30" spans="2:6" x14ac:dyDescent="0.25">
      <c r="B30" s="31">
        <v>43911</v>
      </c>
      <c r="C30" s="32">
        <v>26</v>
      </c>
      <c r="D30" s="57">
        <v>12</v>
      </c>
      <c r="E30" s="32">
        <v>321</v>
      </c>
      <c r="F30" s="58">
        <v>51</v>
      </c>
    </row>
    <row r="31" spans="2:6" x14ac:dyDescent="0.25">
      <c r="B31" s="31">
        <v>43912</v>
      </c>
      <c r="C31" s="32">
        <v>26</v>
      </c>
      <c r="D31" s="57">
        <v>12</v>
      </c>
      <c r="E31" s="32">
        <v>321</v>
      </c>
      <c r="F31" s="58">
        <v>51</v>
      </c>
    </row>
    <row r="32" spans="2:6" x14ac:dyDescent="0.25">
      <c r="B32" s="31">
        <v>43913</v>
      </c>
      <c r="C32" s="32">
        <v>29</v>
      </c>
      <c r="D32" s="57">
        <v>12</v>
      </c>
      <c r="E32" s="32">
        <v>360</v>
      </c>
      <c r="F32" s="58">
        <v>51</v>
      </c>
    </row>
    <row r="33" spans="2:6" x14ac:dyDescent="0.25">
      <c r="B33" s="31">
        <v>43914</v>
      </c>
      <c r="C33" s="32">
        <v>32</v>
      </c>
      <c r="D33" s="57">
        <v>12</v>
      </c>
      <c r="E33" s="32">
        <v>390</v>
      </c>
      <c r="F33" s="58">
        <v>51</v>
      </c>
    </row>
    <row r="34" spans="2:6" x14ac:dyDescent="0.25">
      <c r="B34" s="31">
        <v>43915</v>
      </c>
      <c r="C34" s="32">
        <v>45</v>
      </c>
      <c r="D34" s="57">
        <v>20</v>
      </c>
      <c r="E34" s="32">
        <v>611</v>
      </c>
      <c r="F34" s="58">
        <v>102</v>
      </c>
    </row>
    <row r="35" spans="2:6" x14ac:dyDescent="0.25">
      <c r="B35" s="31">
        <v>43916</v>
      </c>
      <c r="C35" s="32">
        <v>47</v>
      </c>
      <c r="D35" s="57">
        <v>21</v>
      </c>
      <c r="E35" s="32">
        <v>650</v>
      </c>
      <c r="F35" s="58">
        <v>105</v>
      </c>
    </row>
    <row r="36" spans="2:6" x14ac:dyDescent="0.25">
      <c r="B36" s="31">
        <v>43917</v>
      </c>
      <c r="C36" s="32">
        <v>49</v>
      </c>
      <c r="D36" s="57">
        <v>21</v>
      </c>
      <c r="E36" s="32">
        <v>681</v>
      </c>
      <c r="F36" s="58">
        <v>105</v>
      </c>
    </row>
    <row r="37" spans="2:6" x14ac:dyDescent="0.25">
      <c r="B37" s="31">
        <v>43918</v>
      </c>
      <c r="C37" s="32">
        <v>49</v>
      </c>
      <c r="D37" s="57">
        <v>21</v>
      </c>
      <c r="E37" s="32">
        <v>681</v>
      </c>
      <c r="F37" s="58">
        <v>105</v>
      </c>
    </row>
    <row r="38" spans="2:6" x14ac:dyDescent="0.25">
      <c r="B38" s="31">
        <v>43919</v>
      </c>
      <c r="C38" s="32">
        <v>49</v>
      </c>
      <c r="D38" s="57">
        <v>21</v>
      </c>
      <c r="E38" s="32">
        <v>681</v>
      </c>
      <c r="F38" s="58">
        <v>105</v>
      </c>
    </row>
    <row r="39" spans="2:6" x14ac:dyDescent="0.25">
      <c r="B39" s="31">
        <v>43920</v>
      </c>
      <c r="C39" s="32">
        <v>53</v>
      </c>
      <c r="D39" s="57">
        <v>23</v>
      </c>
      <c r="E39" s="32">
        <v>761</v>
      </c>
      <c r="F39" s="58">
        <v>119</v>
      </c>
    </row>
    <row r="40" spans="2:6" x14ac:dyDescent="0.25">
      <c r="B40" s="33">
        <v>43921</v>
      </c>
      <c r="C40" s="30">
        <v>57</v>
      </c>
      <c r="D40" s="30">
        <v>26</v>
      </c>
      <c r="E40" s="30">
        <v>785</v>
      </c>
      <c r="F40" s="46">
        <v>139</v>
      </c>
    </row>
    <row r="41" spans="2:6" x14ac:dyDescent="0.25">
      <c r="B41" s="31">
        <v>43922</v>
      </c>
      <c r="C41" s="32">
        <v>2</v>
      </c>
      <c r="D41" s="32">
        <v>1</v>
      </c>
      <c r="E41" s="32">
        <v>13</v>
      </c>
      <c r="F41" s="45">
        <v>3</v>
      </c>
    </row>
    <row r="42" spans="2:6" x14ac:dyDescent="0.25">
      <c r="B42" s="31">
        <v>43923</v>
      </c>
      <c r="C42" s="32">
        <v>18</v>
      </c>
      <c r="D42" s="57">
        <v>10</v>
      </c>
      <c r="E42" s="32">
        <v>163</v>
      </c>
      <c r="F42" s="58">
        <v>52</v>
      </c>
    </row>
    <row r="43" spans="2:6" x14ac:dyDescent="0.25">
      <c r="B43" s="31">
        <v>43924</v>
      </c>
      <c r="C43" s="32">
        <v>21</v>
      </c>
      <c r="D43" s="57">
        <v>11</v>
      </c>
      <c r="E43" s="32">
        <v>195</v>
      </c>
      <c r="F43" s="58">
        <v>57</v>
      </c>
    </row>
    <row r="44" spans="2:6" x14ac:dyDescent="0.25">
      <c r="B44" s="31">
        <v>43925</v>
      </c>
      <c r="C44" s="32">
        <v>21</v>
      </c>
      <c r="D44" s="57">
        <v>11</v>
      </c>
      <c r="E44" s="32">
        <v>195</v>
      </c>
      <c r="F44" s="58">
        <v>57</v>
      </c>
    </row>
    <row r="45" spans="2:6" x14ac:dyDescent="0.25">
      <c r="B45" s="31">
        <v>43926</v>
      </c>
      <c r="C45" s="32">
        <v>21</v>
      </c>
      <c r="D45" s="57">
        <v>11</v>
      </c>
      <c r="E45" s="32">
        <v>195</v>
      </c>
      <c r="F45" s="58">
        <v>57</v>
      </c>
    </row>
    <row r="46" spans="2:6" x14ac:dyDescent="0.25">
      <c r="B46" s="31">
        <v>43927</v>
      </c>
      <c r="C46" s="32">
        <v>32</v>
      </c>
      <c r="D46" s="57">
        <v>18</v>
      </c>
      <c r="E46" s="32">
        <v>275</v>
      </c>
      <c r="F46" s="58">
        <v>88</v>
      </c>
    </row>
    <row r="47" spans="2:6" x14ac:dyDescent="0.25">
      <c r="B47" s="31">
        <v>43928</v>
      </c>
      <c r="C47" s="34">
        <v>43</v>
      </c>
      <c r="D47" s="57">
        <v>27</v>
      </c>
      <c r="E47" s="34">
        <v>349</v>
      </c>
      <c r="F47" s="58">
        <v>134</v>
      </c>
    </row>
    <row r="48" spans="2:6" x14ac:dyDescent="0.25">
      <c r="B48" s="31">
        <v>43929</v>
      </c>
      <c r="C48" s="32">
        <v>47</v>
      </c>
      <c r="D48" s="57">
        <v>29</v>
      </c>
      <c r="E48" s="32">
        <v>403</v>
      </c>
      <c r="F48" s="58">
        <v>139</v>
      </c>
    </row>
    <row r="49" spans="2:6" x14ac:dyDescent="0.25">
      <c r="B49" s="31">
        <v>43930</v>
      </c>
      <c r="C49" s="32">
        <v>49</v>
      </c>
      <c r="D49" s="57">
        <v>31</v>
      </c>
      <c r="E49" s="32">
        <v>409</v>
      </c>
      <c r="F49" s="58">
        <v>145</v>
      </c>
    </row>
    <row r="50" spans="2:6" x14ac:dyDescent="0.25">
      <c r="B50" s="31">
        <v>43931</v>
      </c>
      <c r="C50" s="32">
        <v>49</v>
      </c>
      <c r="D50" s="57">
        <v>31</v>
      </c>
      <c r="E50" s="32">
        <v>409</v>
      </c>
      <c r="F50" s="58">
        <v>145</v>
      </c>
    </row>
    <row r="51" spans="2:6" x14ac:dyDescent="0.25">
      <c r="B51" s="31">
        <v>43932</v>
      </c>
      <c r="C51" s="32">
        <v>49</v>
      </c>
      <c r="D51" s="57">
        <v>31</v>
      </c>
      <c r="E51" s="32">
        <v>409</v>
      </c>
      <c r="F51" s="58">
        <v>145</v>
      </c>
    </row>
    <row r="52" spans="2:6" x14ac:dyDescent="0.25">
      <c r="B52" s="31">
        <v>43933</v>
      </c>
      <c r="C52" s="32">
        <v>49</v>
      </c>
      <c r="D52" s="57">
        <v>31</v>
      </c>
      <c r="E52" s="32">
        <v>409</v>
      </c>
      <c r="F52" s="58">
        <v>145</v>
      </c>
    </row>
    <row r="53" spans="2:6" x14ac:dyDescent="0.25">
      <c r="B53" s="31">
        <v>43934</v>
      </c>
      <c r="C53" s="32">
        <v>51</v>
      </c>
      <c r="D53" s="57">
        <v>32</v>
      </c>
      <c r="E53" s="32">
        <v>424</v>
      </c>
      <c r="F53" s="58">
        <v>149</v>
      </c>
    </row>
    <row r="54" spans="2:6" x14ac:dyDescent="0.25">
      <c r="B54" s="31">
        <v>43935</v>
      </c>
      <c r="C54" s="32">
        <v>65</v>
      </c>
      <c r="D54" s="57">
        <v>41</v>
      </c>
      <c r="E54" s="32">
        <v>537</v>
      </c>
      <c r="F54" s="58">
        <v>194</v>
      </c>
    </row>
    <row r="55" spans="2:6" x14ac:dyDescent="0.25">
      <c r="B55" s="31">
        <v>43936</v>
      </c>
      <c r="C55" s="32">
        <v>69</v>
      </c>
      <c r="D55" s="57">
        <v>43</v>
      </c>
      <c r="E55" s="32">
        <v>600</v>
      </c>
      <c r="F55" s="58">
        <v>207</v>
      </c>
    </row>
    <row r="56" spans="2:6" x14ac:dyDescent="0.25">
      <c r="B56" s="31">
        <v>43937</v>
      </c>
      <c r="C56" s="32">
        <v>84</v>
      </c>
      <c r="D56" s="57">
        <v>50</v>
      </c>
      <c r="E56" s="32">
        <v>723</v>
      </c>
      <c r="F56" s="58">
        <v>240</v>
      </c>
    </row>
    <row r="57" spans="2:6" x14ac:dyDescent="0.25">
      <c r="B57" s="31">
        <v>43938</v>
      </c>
      <c r="C57" s="32">
        <v>89</v>
      </c>
      <c r="D57" s="57">
        <v>52</v>
      </c>
      <c r="E57" s="32">
        <v>757</v>
      </c>
      <c r="F57" s="58">
        <v>253</v>
      </c>
    </row>
    <row r="58" spans="2:6" x14ac:dyDescent="0.25">
      <c r="B58" s="31">
        <v>43939</v>
      </c>
      <c r="C58" s="32">
        <v>89</v>
      </c>
      <c r="D58" s="57">
        <v>52</v>
      </c>
      <c r="E58" s="32">
        <v>757</v>
      </c>
      <c r="F58" s="58">
        <v>253</v>
      </c>
    </row>
    <row r="59" spans="2:6" x14ac:dyDescent="0.25">
      <c r="B59" s="31">
        <v>43940</v>
      </c>
      <c r="C59" s="32">
        <v>89</v>
      </c>
      <c r="D59" s="57">
        <v>52</v>
      </c>
      <c r="E59" s="32">
        <v>757</v>
      </c>
      <c r="F59" s="58">
        <v>253</v>
      </c>
    </row>
    <row r="60" spans="2:6" x14ac:dyDescent="0.25">
      <c r="B60" s="31">
        <v>43941</v>
      </c>
      <c r="C60" s="32">
        <v>94</v>
      </c>
      <c r="D60" s="32">
        <v>53</v>
      </c>
      <c r="E60" s="32">
        <v>805</v>
      </c>
      <c r="F60" s="58">
        <v>255</v>
      </c>
    </row>
    <row r="61" spans="2:6" x14ac:dyDescent="0.25">
      <c r="B61" s="31">
        <v>43942</v>
      </c>
      <c r="C61" s="32">
        <v>100</v>
      </c>
      <c r="D61" s="32">
        <v>54</v>
      </c>
      <c r="E61" s="32">
        <v>897</v>
      </c>
      <c r="F61" s="45">
        <v>257</v>
      </c>
    </row>
    <row r="62" spans="2:6" x14ac:dyDescent="0.25">
      <c r="B62" s="31">
        <v>43943</v>
      </c>
      <c r="C62" s="32">
        <v>104</v>
      </c>
      <c r="D62" s="32">
        <v>56</v>
      </c>
      <c r="E62" s="32">
        <v>932</v>
      </c>
      <c r="F62" s="45">
        <v>269</v>
      </c>
    </row>
    <row r="63" spans="2:6" x14ac:dyDescent="0.25">
      <c r="B63" s="31">
        <v>43944</v>
      </c>
      <c r="C63" s="32">
        <v>115</v>
      </c>
      <c r="D63" s="32">
        <v>61</v>
      </c>
      <c r="E63" s="32">
        <v>1039</v>
      </c>
      <c r="F63" s="45">
        <v>294</v>
      </c>
    </row>
    <row r="64" spans="2:6" x14ac:dyDescent="0.25">
      <c r="B64" s="31">
        <v>43945</v>
      </c>
      <c r="C64" s="32">
        <v>120</v>
      </c>
      <c r="D64" s="32">
        <v>63</v>
      </c>
      <c r="E64" s="32">
        <v>1090</v>
      </c>
      <c r="F64" s="45">
        <v>305</v>
      </c>
    </row>
    <row r="65" spans="2:6" x14ac:dyDescent="0.25">
      <c r="B65" s="31">
        <v>43946</v>
      </c>
      <c r="C65" s="32">
        <v>120</v>
      </c>
      <c r="D65" s="32">
        <v>63</v>
      </c>
      <c r="E65" s="32">
        <v>1090</v>
      </c>
      <c r="F65" s="45">
        <v>305</v>
      </c>
    </row>
    <row r="66" spans="2:6" x14ac:dyDescent="0.25">
      <c r="B66" s="31">
        <v>43947</v>
      </c>
      <c r="C66" s="32">
        <v>120</v>
      </c>
      <c r="D66" s="32">
        <v>63</v>
      </c>
      <c r="E66" s="32">
        <v>1090</v>
      </c>
      <c r="F66" s="45">
        <v>305</v>
      </c>
    </row>
    <row r="67" spans="2:6" x14ac:dyDescent="0.25">
      <c r="B67" s="31">
        <v>43948</v>
      </c>
      <c r="C67" s="32">
        <v>123</v>
      </c>
      <c r="D67" s="32">
        <v>66</v>
      </c>
      <c r="E67" s="32">
        <v>1110</v>
      </c>
      <c r="F67" s="45">
        <v>325</v>
      </c>
    </row>
    <row r="68" spans="2:6" x14ac:dyDescent="0.25">
      <c r="B68" s="31">
        <v>43949</v>
      </c>
      <c r="C68" s="32">
        <v>130</v>
      </c>
      <c r="D68" s="32">
        <v>68</v>
      </c>
      <c r="E68" s="32">
        <v>1234</v>
      </c>
      <c r="F68" s="45">
        <v>338</v>
      </c>
    </row>
    <row r="69" spans="2:6" x14ac:dyDescent="0.25">
      <c r="B69" s="31">
        <v>43950</v>
      </c>
      <c r="C69" s="32">
        <v>133</v>
      </c>
      <c r="D69" s="32">
        <v>70</v>
      </c>
      <c r="E69" s="32">
        <v>1244</v>
      </c>
      <c r="F69" s="45">
        <v>345</v>
      </c>
    </row>
    <row r="70" spans="2:6" x14ac:dyDescent="0.25">
      <c r="B70" s="33">
        <v>43951</v>
      </c>
      <c r="C70" s="30">
        <v>140</v>
      </c>
      <c r="D70" s="30">
        <v>72</v>
      </c>
      <c r="E70" s="30">
        <v>1323</v>
      </c>
      <c r="F70" s="46">
        <v>355</v>
      </c>
    </row>
    <row r="71" spans="2:6" s="28" customFormat="1" x14ac:dyDescent="0.25">
      <c r="B71" s="31">
        <v>43952</v>
      </c>
      <c r="C71" s="32">
        <v>0</v>
      </c>
      <c r="D71" s="32">
        <v>0</v>
      </c>
      <c r="E71" s="32">
        <v>0</v>
      </c>
      <c r="F71" s="45">
        <v>0</v>
      </c>
    </row>
    <row r="72" spans="2:6" s="28" customFormat="1" x14ac:dyDescent="0.25">
      <c r="B72" s="31">
        <v>43953</v>
      </c>
      <c r="C72" s="32">
        <v>0</v>
      </c>
      <c r="D72" s="32">
        <v>0</v>
      </c>
      <c r="E72" s="32">
        <v>0</v>
      </c>
      <c r="F72" s="45">
        <v>0</v>
      </c>
    </row>
    <row r="73" spans="2:6" s="28" customFormat="1" x14ac:dyDescent="0.25">
      <c r="B73" s="31">
        <v>43954</v>
      </c>
      <c r="C73" s="32">
        <v>0</v>
      </c>
      <c r="D73" s="32">
        <v>0</v>
      </c>
      <c r="E73" s="32">
        <v>0</v>
      </c>
      <c r="F73" s="45">
        <v>0</v>
      </c>
    </row>
    <row r="74" spans="2:6" s="28" customFormat="1" x14ac:dyDescent="0.25">
      <c r="B74" s="31">
        <v>43955</v>
      </c>
      <c r="C74" s="32">
        <v>5</v>
      </c>
      <c r="D74" s="32">
        <v>1</v>
      </c>
      <c r="E74" s="32">
        <v>40</v>
      </c>
      <c r="F74" s="45">
        <v>4</v>
      </c>
    </row>
    <row r="75" spans="2:6" s="28" customFormat="1" x14ac:dyDescent="0.25">
      <c r="B75" s="31">
        <v>43956</v>
      </c>
      <c r="C75" s="32">
        <v>8</v>
      </c>
      <c r="D75" s="32">
        <v>3</v>
      </c>
      <c r="E75" s="32">
        <v>49</v>
      </c>
      <c r="F75" s="45">
        <v>10</v>
      </c>
    </row>
    <row r="76" spans="2:6" s="28" customFormat="1" x14ac:dyDescent="0.25">
      <c r="B76" s="31">
        <v>43957</v>
      </c>
      <c r="C76" s="32">
        <v>12</v>
      </c>
      <c r="D76" s="32">
        <v>4</v>
      </c>
      <c r="E76" s="32">
        <v>89</v>
      </c>
      <c r="F76" s="45">
        <v>16</v>
      </c>
    </row>
    <row r="77" spans="2:6" s="28" customFormat="1" x14ac:dyDescent="0.25">
      <c r="B77" s="31">
        <v>43958</v>
      </c>
      <c r="C77" s="32">
        <v>14</v>
      </c>
      <c r="D77" s="32">
        <v>4</v>
      </c>
      <c r="E77" s="32">
        <v>104</v>
      </c>
      <c r="F77" s="45">
        <v>16</v>
      </c>
    </row>
    <row r="78" spans="2:6" s="28" customFormat="1" x14ac:dyDescent="0.25">
      <c r="B78" s="31">
        <v>43959</v>
      </c>
      <c r="C78" s="32">
        <v>14</v>
      </c>
      <c r="D78" s="32">
        <v>4</v>
      </c>
      <c r="E78" s="32">
        <v>104</v>
      </c>
      <c r="F78" s="45">
        <v>16</v>
      </c>
    </row>
    <row r="79" spans="2:6" s="28" customFormat="1" x14ac:dyDescent="0.25">
      <c r="B79" s="31">
        <v>43960</v>
      </c>
      <c r="C79" s="32">
        <v>14</v>
      </c>
      <c r="D79" s="32">
        <v>4</v>
      </c>
      <c r="E79" s="32">
        <v>104</v>
      </c>
      <c r="F79" s="45">
        <v>16</v>
      </c>
    </row>
    <row r="80" spans="2:6" s="28" customFormat="1" x14ac:dyDescent="0.25">
      <c r="B80" s="31">
        <v>43961</v>
      </c>
      <c r="C80" s="32">
        <v>14</v>
      </c>
      <c r="D80" s="32">
        <v>4</v>
      </c>
      <c r="E80" s="32">
        <v>104</v>
      </c>
      <c r="F80" s="45">
        <v>16</v>
      </c>
    </row>
    <row r="81" spans="1:6" ht="15.75" thickBot="1" x14ac:dyDescent="0.3">
      <c r="B81" s="99">
        <v>43962</v>
      </c>
      <c r="C81" s="59">
        <v>21</v>
      </c>
      <c r="D81" s="59">
        <v>7</v>
      </c>
      <c r="E81" s="59">
        <v>148</v>
      </c>
      <c r="F81" s="60">
        <v>25</v>
      </c>
    </row>
    <row r="82" spans="1:6" s="28" customFormat="1" x14ac:dyDescent="0.25"/>
    <row r="83" spans="1:6" x14ac:dyDescent="0.25">
      <c r="A83" s="36" t="s">
        <v>115</v>
      </c>
    </row>
    <row r="84" spans="1:6" x14ac:dyDescent="0.25">
      <c r="A84" s="65" t="s">
        <v>140</v>
      </c>
    </row>
    <row r="85" spans="1:6" ht="30" customHeight="1" x14ac:dyDescent="0.25">
      <c r="A85" s="128" t="s">
        <v>153</v>
      </c>
      <c r="B85" s="128"/>
      <c r="C85" s="128"/>
      <c r="D85" s="128"/>
      <c r="E85" s="128"/>
      <c r="F85" s="128"/>
    </row>
    <row r="86" spans="1:6" x14ac:dyDescent="0.25">
      <c r="A86" s="127" t="s">
        <v>147</v>
      </c>
      <c r="B86" s="127"/>
      <c r="C86" s="127"/>
      <c r="D86" s="127"/>
      <c r="E86" s="127"/>
      <c r="F86" s="127"/>
    </row>
    <row r="87" spans="1:6" x14ac:dyDescent="0.25">
      <c r="A87" s="127"/>
      <c r="B87" s="127"/>
      <c r="C87" s="127"/>
      <c r="D87" s="127"/>
      <c r="E87" s="127"/>
      <c r="F87" s="127"/>
    </row>
    <row r="88" spans="1:6" x14ac:dyDescent="0.25">
      <c r="A88" s="127"/>
      <c r="B88" s="127"/>
      <c r="C88" s="127"/>
      <c r="D88" s="127"/>
      <c r="E88" s="127"/>
      <c r="F88" s="127"/>
    </row>
  </sheetData>
  <mergeCells count="4">
    <mergeCell ref="C7:D7"/>
    <mergeCell ref="E7:F7"/>
    <mergeCell ref="A86:F88"/>
    <mergeCell ref="A85:F8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/>
  </sheetViews>
  <sheetFormatPr defaultRowHeight="15" x14ac:dyDescent="0.25"/>
  <cols>
    <col min="1" max="5" width="20.7109375" customWidth="1"/>
  </cols>
  <sheetData>
    <row r="1" spans="1:5" x14ac:dyDescent="0.25">
      <c r="A1" s="3" t="s">
        <v>134</v>
      </c>
    </row>
    <row r="2" spans="1:5" x14ac:dyDescent="0.25">
      <c r="A2" s="3" t="s">
        <v>135</v>
      </c>
    </row>
    <row r="3" spans="1:5" s="28" customFormat="1" x14ac:dyDescent="0.25">
      <c r="A3" s="3" t="s">
        <v>241</v>
      </c>
    </row>
    <row r="4" spans="1:5" x14ac:dyDescent="0.25">
      <c r="A4" s="3"/>
    </row>
    <row r="5" spans="1:5" x14ac:dyDescent="0.25">
      <c r="A5" s="3" t="s">
        <v>136</v>
      </c>
    </row>
    <row r="6" spans="1:5" x14ac:dyDescent="0.25">
      <c r="A6" s="28"/>
    </row>
    <row r="7" spans="1:5" ht="45" x14ac:dyDescent="0.25">
      <c r="B7" s="28"/>
      <c r="C7" s="79" t="s">
        <v>138</v>
      </c>
      <c r="D7" s="79" t="s">
        <v>139</v>
      </c>
      <c r="E7" s="79" t="s">
        <v>137</v>
      </c>
    </row>
    <row r="8" spans="1:5" x14ac:dyDescent="0.25">
      <c r="B8" s="80">
        <v>43891</v>
      </c>
      <c r="C8" s="81">
        <v>2</v>
      </c>
      <c r="D8" s="81">
        <v>0</v>
      </c>
      <c r="E8" s="81">
        <v>293016</v>
      </c>
    </row>
    <row r="9" spans="1:5" x14ac:dyDescent="0.25">
      <c r="B9" s="80">
        <v>43892</v>
      </c>
      <c r="C9" s="81">
        <v>2775</v>
      </c>
      <c r="D9" s="81">
        <v>717</v>
      </c>
      <c r="E9" s="81">
        <v>294549</v>
      </c>
    </row>
    <row r="10" spans="1:5" x14ac:dyDescent="0.25">
      <c r="B10" s="80">
        <v>43893</v>
      </c>
      <c r="C10" s="81">
        <v>2279</v>
      </c>
      <c r="D10" s="81">
        <v>565</v>
      </c>
      <c r="E10" s="81">
        <v>295183</v>
      </c>
    </row>
    <row r="11" spans="1:5" x14ac:dyDescent="0.25">
      <c r="B11" s="80">
        <v>43894</v>
      </c>
      <c r="C11" s="81">
        <v>2043</v>
      </c>
      <c r="D11" s="81">
        <v>503</v>
      </c>
      <c r="E11" s="81">
        <v>295788</v>
      </c>
    </row>
    <row r="12" spans="1:5" x14ac:dyDescent="0.25">
      <c r="B12" s="80">
        <v>43895</v>
      </c>
      <c r="C12" s="81">
        <v>2080</v>
      </c>
      <c r="D12" s="81">
        <v>507</v>
      </c>
      <c r="E12" s="81">
        <v>296315</v>
      </c>
    </row>
    <row r="13" spans="1:5" x14ac:dyDescent="0.25">
      <c r="B13" s="80">
        <v>43896</v>
      </c>
      <c r="C13" s="81">
        <v>1934</v>
      </c>
      <c r="D13" s="81">
        <v>586</v>
      </c>
      <c r="E13" s="81">
        <v>296644</v>
      </c>
    </row>
    <row r="14" spans="1:5" x14ac:dyDescent="0.25">
      <c r="B14" s="80">
        <v>43897</v>
      </c>
      <c r="C14" s="81">
        <v>14</v>
      </c>
      <c r="D14" s="81">
        <v>16</v>
      </c>
      <c r="E14" s="81">
        <v>296644</v>
      </c>
    </row>
    <row r="15" spans="1:5" x14ac:dyDescent="0.25">
      <c r="B15" s="80">
        <v>43898</v>
      </c>
      <c r="C15" s="81">
        <v>2</v>
      </c>
      <c r="D15" s="81">
        <v>1</v>
      </c>
      <c r="E15" s="81">
        <v>296644</v>
      </c>
    </row>
    <row r="16" spans="1:5" x14ac:dyDescent="0.25">
      <c r="B16" s="80">
        <v>43899</v>
      </c>
      <c r="C16" s="81">
        <v>2243</v>
      </c>
      <c r="D16" s="81">
        <v>607</v>
      </c>
      <c r="E16" s="81">
        <v>297880</v>
      </c>
    </row>
    <row r="17" spans="2:5" x14ac:dyDescent="0.25">
      <c r="B17" s="80">
        <v>43900</v>
      </c>
      <c r="C17" s="81">
        <v>1970</v>
      </c>
      <c r="D17" s="81">
        <v>477</v>
      </c>
      <c r="E17" s="81">
        <v>297824</v>
      </c>
    </row>
    <row r="18" spans="2:5" x14ac:dyDescent="0.25">
      <c r="B18" s="80">
        <v>43901</v>
      </c>
      <c r="C18" s="81">
        <v>1755</v>
      </c>
      <c r="D18" s="81">
        <v>438</v>
      </c>
      <c r="E18" s="81">
        <v>298133</v>
      </c>
    </row>
    <row r="19" spans="2:5" x14ac:dyDescent="0.25">
      <c r="B19" s="80">
        <v>43902</v>
      </c>
      <c r="C19" s="81">
        <v>1675</v>
      </c>
      <c r="D19" s="81">
        <v>544</v>
      </c>
      <c r="E19" s="81">
        <v>298253</v>
      </c>
    </row>
    <row r="20" spans="2:5" x14ac:dyDescent="0.25">
      <c r="B20" s="80">
        <v>43903</v>
      </c>
      <c r="C20" s="81">
        <v>1551</v>
      </c>
      <c r="D20" s="81">
        <v>339</v>
      </c>
      <c r="E20" s="81">
        <v>298654</v>
      </c>
    </row>
    <row r="21" spans="2:5" x14ac:dyDescent="0.25">
      <c r="B21" s="80">
        <v>43904</v>
      </c>
      <c r="C21" s="81">
        <v>14</v>
      </c>
      <c r="D21" s="81">
        <v>0</v>
      </c>
      <c r="E21" s="81">
        <v>298654</v>
      </c>
    </row>
    <row r="22" spans="2:5" x14ac:dyDescent="0.25">
      <c r="B22" s="80">
        <v>43905</v>
      </c>
      <c r="C22" s="81">
        <v>3</v>
      </c>
      <c r="D22" s="81">
        <v>0</v>
      </c>
      <c r="E22" s="81">
        <v>298654</v>
      </c>
    </row>
    <row r="23" spans="2:5" x14ac:dyDescent="0.25">
      <c r="B23" s="80">
        <v>43906</v>
      </c>
      <c r="C23" s="82">
        <v>1604</v>
      </c>
      <c r="D23" s="82">
        <v>312</v>
      </c>
      <c r="E23" s="81">
        <v>300636</v>
      </c>
    </row>
    <row r="24" spans="2:5" x14ac:dyDescent="0.25">
      <c r="B24" s="80">
        <v>43907</v>
      </c>
      <c r="C24" s="82">
        <v>1612</v>
      </c>
      <c r="D24" s="82">
        <v>334</v>
      </c>
      <c r="E24" s="81">
        <v>301618</v>
      </c>
    </row>
    <row r="25" spans="2:5" x14ac:dyDescent="0.25">
      <c r="B25" s="80">
        <v>43908</v>
      </c>
      <c r="C25" s="82">
        <v>2187</v>
      </c>
      <c r="D25" s="82">
        <v>203</v>
      </c>
      <c r="E25" s="81">
        <v>303080</v>
      </c>
    </row>
    <row r="26" spans="2:5" x14ac:dyDescent="0.25">
      <c r="B26" s="80">
        <v>43909</v>
      </c>
      <c r="C26" s="82">
        <v>2410</v>
      </c>
      <c r="D26" s="82">
        <v>127</v>
      </c>
      <c r="E26" s="81">
        <v>305079</v>
      </c>
    </row>
    <row r="27" spans="2:5" x14ac:dyDescent="0.25">
      <c r="B27" s="80">
        <v>43910</v>
      </c>
      <c r="C27" s="82">
        <v>2519</v>
      </c>
      <c r="D27" s="82">
        <v>151</v>
      </c>
      <c r="E27" s="81">
        <v>307464</v>
      </c>
    </row>
    <row r="28" spans="2:5" x14ac:dyDescent="0.25">
      <c r="B28" s="80">
        <v>43911</v>
      </c>
      <c r="C28" s="82">
        <v>81</v>
      </c>
      <c r="D28" s="82">
        <v>0</v>
      </c>
      <c r="E28" s="81">
        <v>307464</v>
      </c>
    </row>
    <row r="29" spans="2:5" x14ac:dyDescent="0.25">
      <c r="B29" s="80">
        <v>43912</v>
      </c>
      <c r="C29" s="82">
        <v>40</v>
      </c>
      <c r="D29" s="82">
        <v>0</v>
      </c>
      <c r="E29" s="81">
        <v>307464</v>
      </c>
    </row>
    <row r="30" spans="2:5" x14ac:dyDescent="0.25">
      <c r="B30" s="80">
        <v>43913</v>
      </c>
      <c r="C30" s="82">
        <v>2959</v>
      </c>
      <c r="D30" s="82">
        <v>123</v>
      </c>
      <c r="E30" s="81">
        <v>312038</v>
      </c>
    </row>
    <row r="31" spans="2:5" x14ac:dyDescent="0.25">
      <c r="B31" s="80">
        <v>43914</v>
      </c>
      <c r="C31" s="82">
        <v>2920</v>
      </c>
      <c r="D31" s="82">
        <v>90</v>
      </c>
      <c r="E31" s="81">
        <v>314798</v>
      </c>
    </row>
    <row r="32" spans="2:5" x14ac:dyDescent="0.25">
      <c r="B32" s="80">
        <v>43915</v>
      </c>
      <c r="C32" s="82">
        <v>3064</v>
      </c>
      <c r="D32" s="82">
        <v>154</v>
      </c>
      <c r="E32" s="81">
        <v>317686</v>
      </c>
    </row>
    <row r="33" spans="2:5" x14ac:dyDescent="0.25">
      <c r="B33" s="80">
        <v>43916</v>
      </c>
      <c r="C33" s="82">
        <v>2865</v>
      </c>
      <c r="D33" s="82">
        <v>201</v>
      </c>
      <c r="E33" s="81">
        <v>320504</v>
      </c>
    </row>
    <row r="34" spans="2:5" x14ac:dyDescent="0.25">
      <c r="B34" s="80">
        <v>43917</v>
      </c>
      <c r="C34" s="82">
        <v>2755</v>
      </c>
      <c r="D34" s="82">
        <v>105</v>
      </c>
      <c r="E34" s="81">
        <v>323164</v>
      </c>
    </row>
    <row r="35" spans="2:5" x14ac:dyDescent="0.25">
      <c r="B35" s="80">
        <v>43918</v>
      </c>
      <c r="C35" s="82">
        <v>71</v>
      </c>
      <c r="D35" s="82">
        <v>0</v>
      </c>
      <c r="E35" s="81">
        <v>323164</v>
      </c>
    </row>
    <row r="36" spans="2:5" x14ac:dyDescent="0.25">
      <c r="B36" s="80">
        <v>43919</v>
      </c>
      <c r="C36" s="82">
        <v>47</v>
      </c>
      <c r="D36" s="82">
        <v>9</v>
      </c>
      <c r="E36" s="81">
        <v>323164</v>
      </c>
    </row>
    <row r="37" spans="2:5" x14ac:dyDescent="0.25">
      <c r="B37" s="80">
        <v>43920</v>
      </c>
      <c r="C37" s="82">
        <v>3155</v>
      </c>
      <c r="D37" s="82">
        <v>141</v>
      </c>
      <c r="E37" s="81">
        <v>322117</v>
      </c>
    </row>
    <row r="38" spans="2:5" x14ac:dyDescent="0.25">
      <c r="B38" s="80">
        <v>43921</v>
      </c>
      <c r="C38" s="82">
        <v>2803</v>
      </c>
      <c r="D38" s="82">
        <v>106</v>
      </c>
      <c r="E38" s="81">
        <v>321164</v>
      </c>
    </row>
    <row r="39" spans="2:5" x14ac:dyDescent="0.25">
      <c r="B39" s="80">
        <v>43922</v>
      </c>
      <c r="C39" s="82">
        <v>3970</v>
      </c>
      <c r="D39" s="82">
        <v>129</v>
      </c>
      <c r="E39" s="81">
        <v>324926</v>
      </c>
    </row>
    <row r="40" spans="2:5" x14ac:dyDescent="0.25">
      <c r="B40" s="80">
        <v>43923</v>
      </c>
      <c r="C40" s="82">
        <v>4063</v>
      </c>
      <c r="D40" s="82">
        <v>142</v>
      </c>
      <c r="E40" s="81">
        <v>329260</v>
      </c>
    </row>
    <row r="41" spans="2:5" x14ac:dyDescent="0.25">
      <c r="B41" s="80">
        <v>43924</v>
      </c>
      <c r="C41" s="82">
        <v>3863</v>
      </c>
      <c r="D41" s="82">
        <v>108</v>
      </c>
      <c r="E41" s="81">
        <v>333446</v>
      </c>
    </row>
    <row r="42" spans="2:5" x14ac:dyDescent="0.25">
      <c r="B42" s="80">
        <v>43925</v>
      </c>
      <c r="C42" s="82">
        <v>167</v>
      </c>
      <c r="D42" s="82">
        <v>5</v>
      </c>
      <c r="E42" s="81">
        <v>333446</v>
      </c>
    </row>
    <row r="43" spans="2:5" x14ac:dyDescent="0.25">
      <c r="B43" s="80">
        <v>43926</v>
      </c>
      <c r="C43" s="82">
        <v>131</v>
      </c>
      <c r="D43" s="82">
        <v>10</v>
      </c>
      <c r="E43" s="81">
        <v>333446</v>
      </c>
    </row>
    <row r="44" spans="2:5" x14ac:dyDescent="0.25">
      <c r="B44" s="80">
        <v>43927</v>
      </c>
      <c r="C44" s="82">
        <v>4207</v>
      </c>
      <c r="D44" s="82">
        <v>95</v>
      </c>
      <c r="E44" s="81">
        <v>339127</v>
      </c>
    </row>
    <row r="45" spans="2:5" x14ac:dyDescent="0.25">
      <c r="B45" s="80">
        <v>43928</v>
      </c>
      <c r="C45" s="82">
        <v>3716</v>
      </c>
      <c r="D45" s="82">
        <v>125</v>
      </c>
      <c r="E45" s="81">
        <v>342660</v>
      </c>
    </row>
    <row r="46" spans="2:5" x14ac:dyDescent="0.25">
      <c r="B46" s="80">
        <v>43929</v>
      </c>
      <c r="C46" s="82">
        <v>3823</v>
      </c>
      <c r="D46" s="82">
        <v>72</v>
      </c>
      <c r="E46" s="81">
        <v>346377</v>
      </c>
    </row>
    <row r="47" spans="2:5" x14ac:dyDescent="0.25">
      <c r="B47" s="80">
        <v>43930</v>
      </c>
      <c r="C47" s="82">
        <v>1893</v>
      </c>
      <c r="D47" s="82">
        <v>26</v>
      </c>
      <c r="E47" s="81">
        <v>348669</v>
      </c>
    </row>
    <row r="48" spans="2:5" x14ac:dyDescent="0.25">
      <c r="B48" s="80">
        <v>43931</v>
      </c>
      <c r="C48" s="82">
        <v>330</v>
      </c>
      <c r="D48" s="82">
        <v>2</v>
      </c>
      <c r="E48" s="81">
        <v>348669</v>
      </c>
    </row>
    <row r="49" spans="2:5" x14ac:dyDescent="0.25">
      <c r="B49" s="80">
        <v>43932</v>
      </c>
      <c r="C49" s="82">
        <v>142</v>
      </c>
      <c r="D49" s="82">
        <v>1</v>
      </c>
      <c r="E49" s="81">
        <v>348669</v>
      </c>
    </row>
    <row r="50" spans="2:5" x14ac:dyDescent="0.25">
      <c r="B50" s="80">
        <v>43933</v>
      </c>
      <c r="C50" s="82">
        <v>41</v>
      </c>
      <c r="D50" s="82">
        <v>0</v>
      </c>
      <c r="E50" s="81">
        <v>348669</v>
      </c>
    </row>
    <row r="51" spans="2:5" x14ac:dyDescent="0.25">
      <c r="B51" s="80">
        <v>43934</v>
      </c>
      <c r="C51" s="82">
        <v>1818</v>
      </c>
      <c r="D51" s="82">
        <v>98</v>
      </c>
      <c r="E51" s="81">
        <v>353119</v>
      </c>
    </row>
    <row r="52" spans="2:5" x14ac:dyDescent="0.25">
      <c r="B52" s="80">
        <v>43935</v>
      </c>
      <c r="C52" s="82">
        <v>4128</v>
      </c>
      <c r="D52" s="82">
        <v>144</v>
      </c>
      <c r="E52" s="81">
        <v>356629</v>
      </c>
    </row>
    <row r="53" spans="2:5" x14ac:dyDescent="0.25">
      <c r="B53" s="80">
        <v>43936</v>
      </c>
      <c r="C53" s="82">
        <v>3274</v>
      </c>
      <c r="D53" s="82">
        <v>153</v>
      </c>
      <c r="E53" s="81">
        <v>359316</v>
      </c>
    </row>
    <row r="54" spans="2:5" x14ac:dyDescent="0.25">
      <c r="B54" s="80">
        <v>43937</v>
      </c>
      <c r="C54" s="82">
        <v>2966</v>
      </c>
      <c r="D54" s="82">
        <v>112</v>
      </c>
      <c r="E54" s="81">
        <v>361669</v>
      </c>
    </row>
    <row r="55" spans="2:5" x14ac:dyDescent="0.25">
      <c r="B55" s="80">
        <v>43938</v>
      </c>
      <c r="C55" s="82">
        <v>3011</v>
      </c>
      <c r="D55" s="82">
        <v>120</v>
      </c>
      <c r="E55" s="81">
        <v>364339</v>
      </c>
    </row>
    <row r="56" spans="2:5" x14ac:dyDescent="0.25">
      <c r="B56" s="80">
        <v>43939</v>
      </c>
      <c r="C56" s="82">
        <v>156</v>
      </c>
      <c r="D56" s="82">
        <v>1</v>
      </c>
      <c r="E56" s="81">
        <v>364339</v>
      </c>
    </row>
    <row r="57" spans="2:5" x14ac:dyDescent="0.25">
      <c r="B57" s="80">
        <v>43940</v>
      </c>
      <c r="C57" s="82">
        <v>126</v>
      </c>
      <c r="D57" s="82">
        <v>2</v>
      </c>
      <c r="E57" s="81">
        <v>364339</v>
      </c>
    </row>
    <row r="58" spans="2:5" x14ac:dyDescent="0.25">
      <c r="B58" s="80">
        <v>43941</v>
      </c>
      <c r="C58" s="82">
        <v>3082</v>
      </c>
      <c r="D58" s="82">
        <v>200</v>
      </c>
      <c r="E58" s="81">
        <v>368305</v>
      </c>
    </row>
    <row r="59" spans="2:5" x14ac:dyDescent="0.25">
      <c r="B59" s="80">
        <v>43942</v>
      </c>
      <c r="C59" s="82">
        <v>2965</v>
      </c>
      <c r="D59" s="82">
        <v>124</v>
      </c>
      <c r="E59" s="81">
        <v>370811</v>
      </c>
    </row>
    <row r="60" spans="2:5" x14ac:dyDescent="0.25">
      <c r="B60" s="80">
        <v>43943</v>
      </c>
      <c r="C60" s="82">
        <v>2598</v>
      </c>
      <c r="D60" s="82">
        <v>224</v>
      </c>
      <c r="E60" s="81">
        <v>372934</v>
      </c>
    </row>
    <row r="61" spans="2:5" x14ac:dyDescent="0.25">
      <c r="B61" s="80">
        <v>43944</v>
      </c>
      <c r="C61" s="82">
        <v>2452</v>
      </c>
      <c r="D61" s="82">
        <v>200</v>
      </c>
      <c r="E61" s="81">
        <v>374802</v>
      </c>
    </row>
    <row r="62" spans="2:5" x14ac:dyDescent="0.25">
      <c r="B62" s="80">
        <v>43945</v>
      </c>
      <c r="C62" s="82">
        <v>2093</v>
      </c>
      <c r="D62" s="82">
        <v>192</v>
      </c>
      <c r="E62" s="81">
        <v>377484</v>
      </c>
    </row>
    <row r="63" spans="2:5" x14ac:dyDescent="0.25">
      <c r="B63" s="80">
        <v>43946</v>
      </c>
      <c r="C63" s="82">
        <v>69</v>
      </c>
      <c r="D63" s="82">
        <v>0</v>
      </c>
      <c r="E63" s="81">
        <v>377484</v>
      </c>
    </row>
    <row r="64" spans="2:5" x14ac:dyDescent="0.25">
      <c r="B64" s="80">
        <v>43947</v>
      </c>
      <c r="C64" s="82">
        <v>82</v>
      </c>
      <c r="D64" s="82">
        <v>0</v>
      </c>
      <c r="E64" s="81">
        <v>377484</v>
      </c>
    </row>
    <row r="65" spans="2:5" x14ac:dyDescent="0.25">
      <c r="B65" s="80">
        <v>43948</v>
      </c>
      <c r="C65" s="82">
        <v>2370</v>
      </c>
      <c r="D65" s="82">
        <v>230</v>
      </c>
      <c r="E65" s="81">
        <v>379171</v>
      </c>
    </row>
    <row r="66" spans="2:5" x14ac:dyDescent="0.25">
      <c r="B66" s="80">
        <v>43949</v>
      </c>
      <c r="C66" s="82">
        <v>2133</v>
      </c>
      <c r="D66" s="82">
        <v>123</v>
      </c>
      <c r="E66" s="81">
        <v>380832</v>
      </c>
    </row>
    <row r="67" spans="2:5" x14ac:dyDescent="0.25">
      <c r="B67" s="80">
        <v>43950</v>
      </c>
      <c r="C67" s="82">
        <v>2052</v>
      </c>
      <c r="D67" s="82">
        <v>228</v>
      </c>
      <c r="E67" s="81">
        <v>372875</v>
      </c>
    </row>
    <row r="68" spans="2:5" x14ac:dyDescent="0.25">
      <c r="B68" s="80">
        <v>43951</v>
      </c>
      <c r="C68" s="82">
        <v>1922</v>
      </c>
      <c r="D68" s="82">
        <v>174</v>
      </c>
      <c r="E68" s="81">
        <v>368925</v>
      </c>
    </row>
    <row r="69" spans="2:5" s="28" customFormat="1" x14ac:dyDescent="0.25">
      <c r="B69" s="80">
        <v>43952</v>
      </c>
      <c r="C69" s="82">
        <v>123</v>
      </c>
      <c r="D69" s="82">
        <v>5</v>
      </c>
      <c r="E69" s="81">
        <v>368925</v>
      </c>
    </row>
    <row r="70" spans="2:5" s="28" customFormat="1" x14ac:dyDescent="0.25">
      <c r="B70" s="80">
        <v>43953</v>
      </c>
      <c r="C70" s="82">
        <v>105</v>
      </c>
      <c r="D70" s="82">
        <v>0</v>
      </c>
      <c r="E70" s="81">
        <v>368925</v>
      </c>
    </row>
    <row r="71" spans="2:5" s="28" customFormat="1" x14ac:dyDescent="0.25">
      <c r="B71" s="80">
        <v>43954</v>
      </c>
      <c r="C71" s="82">
        <v>77</v>
      </c>
      <c r="D71" s="82">
        <v>0</v>
      </c>
      <c r="E71" s="81">
        <v>371067</v>
      </c>
    </row>
    <row r="72" spans="2:5" s="28" customFormat="1" x14ac:dyDescent="0.25">
      <c r="B72" s="80">
        <v>43955</v>
      </c>
      <c r="C72" s="82">
        <v>3065</v>
      </c>
      <c r="D72" s="82">
        <v>218</v>
      </c>
      <c r="E72" s="81">
        <v>373228</v>
      </c>
    </row>
    <row r="73" spans="2:5" s="28" customFormat="1" x14ac:dyDescent="0.25">
      <c r="B73" s="80">
        <v>43956</v>
      </c>
      <c r="C73" s="82">
        <v>2846</v>
      </c>
      <c r="D73" s="82">
        <v>191</v>
      </c>
      <c r="E73" s="81">
        <v>375284</v>
      </c>
    </row>
    <row r="74" spans="2:5" s="28" customFormat="1" x14ac:dyDescent="0.25">
      <c r="B74" s="80">
        <v>43957</v>
      </c>
      <c r="C74" s="82">
        <v>2630</v>
      </c>
      <c r="D74" s="82">
        <v>262</v>
      </c>
      <c r="E74" s="81">
        <v>377123</v>
      </c>
    </row>
    <row r="75" spans="2:5" s="28" customFormat="1" x14ac:dyDescent="0.25">
      <c r="B75" s="80">
        <v>43958</v>
      </c>
      <c r="C75" s="82">
        <v>2441</v>
      </c>
      <c r="D75" s="82">
        <v>252</v>
      </c>
      <c r="E75" s="81">
        <v>378721</v>
      </c>
    </row>
    <row r="76" spans="2:5" x14ac:dyDescent="0.25">
      <c r="B76" s="80">
        <v>43959</v>
      </c>
      <c r="C76" s="82">
        <v>2401</v>
      </c>
      <c r="D76" s="82">
        <v>257</v>
      </c>
      <c r="E76" s="81">
        <v>381328</v>
      </c>
    </row>
    <row r="77" spans="2:5" s="28" customFormat="1" x14ac:dyDescent="0.25">
      <c r="B77" s="80">
        <v>43960</v>
      </c>
      <c r="C77" s="82">
        <v>123</v>
      </c>
      <c r="D77" s="82">
        <v>19</v>
      </c>
      <c r="E77" s="81">
        <v>381328</v>
      </c>
    </row>
    <row r="78" spans="2:5" s="28" customFormat="1" x14ac:dyDescent="0.25">
      <c r="B78" s="80">
        <v>43961</v>
      </c>
      <c r="C78" s="82">
        <v>115</v>
      </c>
      <c r="D78" s="82">
        <v>4</v>
      </c>
      <c r="E78" s="81">
        <v>381328</v>
      </c>
    </row>
    <row r="79" spans="2:5" s="28" customFormat="1" x14ac:dyDescent="0.25">
      <c r="B79" s="80">
        <v>43962</v>
      </c>
      <c r="C79" s="82">
        <v>2696</v>
      </c>
      <c r="D79" s="82">
        <v>327</v>
      </c>
      <c r="E79" s="81">
        <v>382881</v>
      </c>
    </row>
    <row r="80" spans="2:5" s="28" customFormat="1" x14ac:dyDescent="0.25"/>
    <row r="81" spans="1:5" s="83" customFormat="1" x14ac:dyDescent="0.25">
      <c r="A81" s="28" t="s">
        <v>143</v>
      </c>
      <c r="B81" s="28"/>
      <c r="C81" s="28"/>
      <c r="D81" s="28"/>
      <c r="E81" s="28"/>
    </row>
    <row r="82" spans="1:5" s="83" customFormat="1" x14ac:dyDescent="0.25">
      <c r="A82" s="84" t="s">
        <v>140</v>
      </c>
      <c r="B82" s="84"/>
      <c r="C82" s="84"/>
      <c r="D82" s="84"/>
      <c r="E82" s="84"/>
    </row>
    <row r="83" spans="1:5" s="83" customFormat="1" ht="24" customHeight="1" x14ac:dyDescent="0.25">
      <c r="A83" s="129" t="s">
        <v>141</v>
      </c>
      <c r="B83" s="129"/>
      <c r="C83" s="129"/>
      <c r="D83" s="129"/>
      <c r="E83" s="129"/>
    </row>
    <row r="84" spans="1:5" s="83" customFormat="1" ht="24" customHeight="1" x14ac:dyDescent="0.25">
      <c r="A84" s="129"/>
      <c r="B84" s="129"/>
      <c r="C84" s="129"/>
      <c r="D84" s="129"/>
      <c r="E84" s="129"/>
    </row>
    <row r="85" spans="1:5" s="83" customFormat="1" ht="24" customHeight="1" x14ac:dyDescent="0.25">
      <c r="A85" s="130" t="s">
        <v>142</v>
      </c>
      <c r="B85" s="130"/>
      <c r="C85" s="130"/>
      <c r="D85" s="130"/>
      <c r="E85" s="130"/>
    </row>
    <row r="86" spans="1:5" s="83" customFormat="1" ht="24" customHeight="1" x14ac:dyDescent="0.25">
      <c r="A86" s="130"/>
      <c r="B86" s="130"/>
      <c r="C86" s="130"/>
      <c r="D86" s="130"/>
      <c r="E86" s="130"/>
    </row>
  </sheetData>
  <mergeCells count="2">
    <mergeCell ref="A83:E84"/>
    <mergeCell ref="A85:E8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7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133</v>
      </c>
    </row>
    <row r="2" spans="1:3" x14ac:dyDescent="0.25">
      <c r="A2" s="3"/>
    </row>
    <row r="3" spans="1:3" x14ac:dyDescent="0.25">
      <c r="A3" s="35" t="s">
        <v>132</v>
      </c>
    </row>
    <row r="4" spans="1:3" x14ac:dyDescent="0.25">
      <c r="A4" s="35"/>
    </row>
    <row r="5" spans="1:3" x14ac:dyDescent="0.25">
      <c r="A5" s="1" t="s">
        <v>236</v>
      </c>
    </row>
    <row r="7" spans="1:3" x14ac:dyDescent="0.25">
      <c r="B7" s="131" t="s">
        <v>49</v>
      </c>
      <c r="C7" s="131"/>
    </row>
    <row r="8" spans="1:3" x14ac:dyDescent="0.25">
      <c r="B8" s="132">
        <v>2020</v>
      </c>
      <c r="C8" s="133"/>
    </row>
    <row r="9" spans="1:3" x14ac:dyDescent="0.25">
      <c r="B9" s="38" t="s">
        <v>50</v>
      </c>
      <c r="C9" s="38" t="s">
        <v>51</v>
      </c>
    </row>
    <row r="10" spans="1:3" x14ac:dyDescent="0.25">
      <c r="A10" s="11">
        <v>43891</v>
      </c>
      <c r="B10" s="16">
        <v>257</v>
      </c>
      <c r="C10" s="12">
        <f>+B10</f>
        <v>257</v>
      </c>
    </row>
    <row r="11" spans="1:3" x14ac:dyDescent="0.25">
      <c r="A11" s="11">
        <v>43892</v>
      </c>
      <c r="B11" s="16">
        <v>2566</v>
      </c>
      <c r="C11" s="12">
        <f t="shared" ref="C11:C75" si="0">+C10+B11</f>
        <v>2823</v>
      </c>
    </row>
    <row r="12" spans="1:3" x14ac:dyDescent="0.25">
      <c r="A12" s="11">
        <v>43893</v>
      </c>
      <c r="B12" s="16">
        <v>1420</v>
      </c>
      <c r="C12" s="12">
        <f t="shared" si="0"/>
        <v>4243</v>
      </c>
    </row>
    <row r="13" spans="1:3" x14ac:dyDescent="0.25">
      <c r="A13" s="11">
        <v>43894</v>
      </c>
      <c r="B13" s="16">
        <v>1136</v>
      </c>
      <c r="C13" s="12">
        <f t="shared" si="0"/>
        <v>5379</v>
      </c>
    </row>
    <row r="14" spans="1:3" x14ac:dyDescent="0.25">
      <c r="A14" s="11">
        <v>43895</v>
      </c>
      <c r="B14" s="16">
        <v>1183</v>
      </c>
      <c r="C14" s="12">
        <f t="shared" si="0"/>
        <v>6562</v>
      </c>
    </row>
    <row r="15" spans="1:3" x14ac:dyDescent="0.25">
      <c r="A15" s="11">
        <v>43896</v>
      </c>
      <c r="B15" s="16">
        <v>1158</v>
      </c>
      <c r="C15" s="12">
        <f t="shared" si="0"/>
        <v>7720</v>
      </c>
    </row>
    <row r="16" spans="1:3" x14ac:dyDescent="0.25">
      <c r="A16" s="11">
        <v>43897</v>
      </c>
      <c r="B16" s="16">
        <v>120</v>
      </c>
      <c r="C16" s="12">
        <f t="shared" si="0"/>
        <v>7840</v>
      </c>
    </row>
    <row r="17" spans="1:3" x14ac:dyDescent="0.25">
      <c r="A17" s="11">
        <v>43898</v>
      </c>
      <c r="B17" s="16">
        <v>92</v>
      </c>
      <c r="C17" s="12">
        <f t="shared" si="0"/>
        <v>7932</v>
      </c>
    </row>
    <row r="18" spans="1:3" x14ac:dyDescent="0.25">
      <c r="A18" s="11">
        <v>43899</v>
      </c>
      <c r="B18" s="16">
        <v>1362</v>
      </c>
      <c r="C18" s="12">
        <f t="shared" si="0"/>
        <v>9294</v>
      </c>
    </row>
    <row r="19" spans="1:3" x14ac:dyDescent="0.25">
      <c r="A19" s="11">
        <v>43900</v>
      </c>
      <c r="B19" s="16">
        <v>1053</v>
      </c>
      <c r="C19" s="12">
        <f t="shared" si="0"/>
        <v>10347</v>
      </c>
    </row>
    <row r="20" spans="1:3" x14ac:dyDescent="0.25">
      <c r="A20" s="11">
        <v>43901</v>
      </c>
      <c r="B20" s="16">
        <v>949</v>
      </c>
      <c r="C20" s="12">
        <f t="shared" si="0"/>
        <v>11296</v>
      </c>
    </row>
    <row r="21" spans="1:3" x14ac:dyDescent="0.25">
      <c r="A21" s="11">
        <v>43902</v>
      </c>
      <c r="B21" s="16">
        <v>913</v>
      </c>
      <c r="C21" s="12">
        <f t="shared" si="0"/>
        <v>12209</v>
      </c>
    </row>
    <row r="22" spans="1:3" x14ac:dyDescent="0.25">
      <c r="A22" s="11">
        <v>43903</v>
      </c>
      <c r="B22" s="16">
        <v>1009</v>
      </c>
      <c r="C22" s="12">
        <f t="shared" si="0"/>
        <v>13218</v>
      </c>
    </row>
    <row r="23" spans="1:3" x14ac:dyDescent="0.25">
      <c r="A23" s="11">
        <v>43904</v>
      </c>
      <c r="B23" s="16">
        <v>133</v>
      </c>
      <c r="C23" s="12">
        <f t="shared" si="0"/>
        <v>13351</v>
      </c>
    </row>
    <row r="24" spans="1:3" x14ac:dyDescent="0.25">
      <c r="A24" s="11">
        <v>43905</v>
      </c>
      <c r="B24" s="16">
        <v>78</v>
      </c>
      <c r="C24" s="12">
        <f t="shared" si="0"/>
        <v>13429</v>
      </c>
    </row>
    <row r="25" spans="1:3" x14ac:dyDescent="0.25">
      <c r="A25" s="11">
        <v>43906</v>
      </c>
      <c r="B25" s="16">
        <v>1706</v>
      </c>
      <c r="C25" s="12">
        <f t="shared" si="0"/>
        <v>15135</v>
      </c>
    </row>
    <row r="26" spans="1:3" x14ac:dyDescent="0.25">
      <c r="A26" s="11">
        <v>43907</v>
      </c>
      <c r="B26" s="16">
        <v>1877</v>
      </c>
      <c r="C26" s="12">
        <f t="shared" si="0"/>
        <v>17012</v>
      </c>
    </row>
    <row r="27" spans="1:3" x14ac:dyDescent="0.25">
      <c r="A27" s="11">
        <v>43908</v>
      </c>
      <c r="B27" s="16">
        <v>2342</v>
      </c>
      <c r="C27" s="12">
        <f t="shared" si="0"/>
        <v>19354</v>
      </c>
    </row>
    <row r="28" spans="1:3" x14ac:dyDescent="0.25">
      <c r="A28" s="11">
        <v>43909</v>
      </c>
      <c r="B28" s="16">
        <v>2515</v>
      </c>
      <c r="C28" s="12">
        <f t="shared" si="0"/>
        <v>21869</v>
      </c>
    </row>
    <row r="29" spans="1:3" x14ac:dyDescent="0.25">
      <c r="A29" s="11">
        <v>43910</v>
      </c>
      <c r="B29" s="16">
        <v>2536</v>
      </c>
      <c r="C29" s="12">
        <f t="shared" si="0"/>
        <v>24405</v>
      </c>
    </row>
    <row r="30" spans="1:3" x14ac:dyDescent="0.25">
      <c r="A30" s="11">
        <v>43911</v>
      </c>
      <c r="B30" s="16">
        <v>289</v>
      </c>
      <c r="C30" s="12">
        <f t="shared" si="0"/>
        <v>24694</v>
      </c>
    </row>
    <row r="31" spans="1:3" x14ac:dyDescent="0.25">
      <c r="A31" s="11">
        <v>43912</v>
      </c>
      <c r="B31" s="16">
        <v>142</v>
      </c>
      <c r="C31" s="12">
        <f t="shared" si="0"/>
        <v>24836</v>
      </c>
    </row>
    <row r="32" spans="1:3" x14ac:dyDescent="0.25">
      <c r="A32" s="11">
        <v>43913</v>
      </c>
      <c r="B32" s="16">
        <v>3228</v>
      </c>
      <c r="C32" s="12">
        <f t="shared" si="0"/>
        <v>28064</v>
      </c>
    </row>
    <row r="33" spans="1:3" x14ac:dyDescent="0.25">
      <c r="A33" s="11">
        <v>43914</v>
      </c>
      <c r="B33" s="16">
        <v>2873</v>
      </c>
      <c r="C33" s="12">
        <f t="shared" si="0"/>
        <v>30937</v>
      </c>
    </row>
    <row r="34" spans="1:3" x14ac:dyDescent="0.25">
      <c r="A34" s="11">
        <v>43915</v>
      </c>
      <c r="B34" s="16">
        <v>2983</v>
      </c>
      <c r="C34" s="12">
        <f t="shared" si="0"/>
        <v>33920</v>
      </c>
    </row>
    <row r="35" spans="1:3" x14ac:dyDescent="0.25">
      <c r="A35" s="11">
        <v>43916</v>
      </c>
      <c r="B35" s="16">
        <v>2681</v>
      </c>
      <c r="C35" s="12">
        <f t="shared" si="0"/>
        <v>36601</v>
      </c>
    </row>
    <row r="36" spans="1:3" x14ac:dyDescent="0.25">
      <c r="A36" s="11">
        <v>43917</v>
      </c>
      <c r="B36" s="16">
        <v>2723</v>
      </c>
      <c r="C36" s="12">
        <f t="shared" si="0"/>
        <v>39324</v>
      </c>
    </row>
    <row r="37" spans="1:3" x14ac:dyDescent="0.25">
      <c r="A37" s="11">
        <v>43918</v>
      </c>
      <c r="B37" s="16">
        <v>305</v>
      </c>
      <c r="C37" s="12">
        <f t="shared" si="0"/>
        <v>39629</v>
      </c>
    </row>
    <row r="38" spans="1:3" x14ac:dyDescent="0.25">
      <c r="A38" s="11">
        <v>43919</v>
      </c>
      <c r="B38" s="6">
        <v>132</v>
      </c>
      <c r="C38" s="12">
        <f t="shared" si="0"/>
        <v>39761</v>
      </c>
    </row>
    <row r="39" spans="1:3" x14ac:dyDescent="0.25">
      <c r="A39" s="11">
        <v>43920</v>
      </c>
      <c r="B39" s="16">
        <v>2690</v>
      </c>
      <c r="C39" s="12">
        <f t="shared" si="0"/>
        <v>42451</v>
      </c>
    </row>
    <row r="40" spans="1:3" x14ac:dyDescent="0.25">
      <c r="A40" s="11">
        <v>43921</v>
      </c>
      <c r="B40" s="16">
        <v>1833</v>
      </c>
      <c r="C40" s="12">
        <f t="shared" si="0"/>
        <v>44284</v>
      </c>
    </row>
    <row r="41" spans="1:3" x14ac:dyDescent="0.25">
      <c r="A41" s="11">
        <v>43922</v>
      </c>
      <c r="B41" s="16">
        <v>6426</v>
      </c>
      <c r="C41" s="12">
        <f t="shared" si="0"/>
        <v>50710</v>
      </c>
    </row>
    <row r="42" spans="1:3" x14ac:dyDescent="0.25">
      <c r="A42" s="11">
        <v>43923</v>
      </c>
      <c r="B42" s="16">
        <v>4011</v>
      </c>
      <c r="C42" s="12">
        <f t="shared" si="0"/>
        <v>54721</v>
      </c>
    </row>
    <row r="43" spans="1:3" x14ac:dyDescent="0.25">
      <c r="A43" s="11">
        <v>43924</v>
      </c>
      <c r="B43" s="16">
        <v>3517</v>
      </c>
      <c r="C43" s="12">
        <f t="shared" si="0"/>
        <v>58238</v>
      </c>
    </row>
    <row r="44" spans="1:3" x14ac:dyDescent="0.25">
      <c r="A44" s="11">
        <v>43925</v>
      </c>
      <c r="B44" s="16">
        <v>453</v>
      </c>
      <c r="C44" s="12">
        <f t="shared" si="0"/>
        <v>58691</v>
      </c>
    </row>
    <row r="45" spans="1:3" x14ac:dyDescent="0.25">
      <c r="A45" s="11">
        <v>43926</v>
      </c>
      <c r="B45" s="16">
        <v>223</v>
      </c>
      <c r="C45" s="12">
        <f t="shared" si="0"/>
        <v>58914</v>
      </c>
    </row>
    <row r="46" spans="1:3" x14ac:dyDescent="0.25">
      <c r="A46" s="11">
        <v>43927</v>
      </c>
      <c r="B46" s="16">
        <v>3994</v>
      </c>
      <c r="C46" s="12">
        <f t="shared" si="0"/>
        <v>62908</v>
      </c>
    </row>
    <row r="47" spans="1:3" x14ac:dyDescent="0.25">
      <c r="A47" s="11">
        <v>43928</v>
      </c>
      <c r="B47" s="16">
        <v>3284</v>
      </c>
      <c r="C47" s="12">
        <f t="shared" si="0"/>
        <v>66192</v>
      </c>
    </row>
    <row r="48" spans="1:3" x14ac:dyDescent="0.25">
      <c r="A48" s="11">
        <v>43929</v>
      </c>
      <c r="B48" s="16">
        <v>3170</v>
      </c>
      <c r="C48" s="12">
        <f t="shared" si="0"/>
        <v>69362</v>
      </c>
    </row>
    <row r="49" spans="1:3" x14ac:dyDescent="0.25">
      <c r="A49" s="11">
        <v>43930</v>
      </c>
      <c r="B49" s="16">
        <v>2115</v>
      </c>
      <c r="C49" s="12">
        <f t="shared" si="0"/>
        <v>71477</v>
      </c>
    </row>
    <row r="50" spans="1:3" x14ac:dyDescent="0.25">
      <c r="A50" s="11">
        <v>43931</v>
      </c>
      <c r="B50" s="16">
        <v>503</v>
      </c>
      <c r="C50" s="12">
        <f t="shared" si="0"/>
        <v>71980</v>
      </c>
    </row>
    <row r="51" spans="1:3" x14ac:dyDescent="0.25">
      <c r="A51" s="11">
        <v>43932</v>
      </c>
      <c r="B51" s="16">
        <v>204</v>
      </c>
      <c r="C51" s="12">
        <f t="shared" si="0"/>
        <v>72184</v>
      </c>
    </row>
    <row r="52" spans="1:3" x14ac:dyDescent="0.25">
      <c r="A52" s="11">
        <v>43933</v>
      </c>
      <c r="B52" s="16">
        <v>125</v>
      </c>
      <c r="C52" s="12">
        <f t="shared" si="0"/>
        <v>72309</v>
      </c>
    </row>
    <row r="53" spans="1:3" x14ac:dyDescent="0.25">
      <c r="A53" s="11">
        <v>43934</v>
      </c>
      <c r="B53" s="16">
        <v>1900</v>
      </c>
      <c r="C53" s="12">
        <f t="shared" si="0"/>
        <v>74209</v>
      </c>
    </row>
    <row r="54" spans="1:3" x14ac:dyDescent="0.25">
      <c r="A54" s="11">
        <v>43935</v>
      </c>
      <c r="B54" s="16">
        <v>2874</v>
      </c>
      <c r="C54" s="12">
        <f t="shared" si="0"/>
        <v>77083</v>
      </c>
    </row>
    <row r="55" spans="1:3" x14ac:dyDescent="0.25">
      <c r="A55" s="11">
        <v>43936</v>
      </c>
      <c r="B55" s="16">
        <v>2546</v>
      </c>
      <c r="C55" s="12">
        <f t="shared" si="0"/>
        <v>79629</v>
      </c>
    </row>
    <row r="56" spans="1:3" x14ac:dyDescent="0.25">
      <c r="A56" s="11">
        <v>43937</v>
      </c>
      <c r="B56" s="16">
        <v>2564</v>
      </c>
      <c r="C56" s="12">
        <f t="shared" si="0"/>
        <v>82193</v>
      </c>
    </row>
    <row r="57" spans="1:3" x14ac:dyDescent="0.25">
      <c r="A57" s="11">
        <v>43938</v>
      </c>
      <c r="B57" s="16">
        <v>2287</v>
      </c>
      <c r="C57" s="12">
        <f t="shared" si="0"/>
        <v>84480</v>
      </c>
    </row>
    <row r="58" spans="1:3" x14ac:dyDescent="0.25">
      <c r="A58" s="11">
        <v>43939</v>
      </c>
      <c r="B58" s="56">
        <v>335</v>
      </c>
      <c r="C58" s="12">
        <f t="shared" si="0"/>
        <v>84815</v>
      </c>
    </row>
    <row r="59" spans="1:3" x14ac:dyDescent="0.25">
      <c r="A59" s="11">
        <v>43940</v>
      </c>
      <c r="B59" s="56">
        <v>182</v>
      </c>
      <c r="C59" s="12">
        <f t="shared" si="0"/>
        <v>84997</v>
      </c>
    </row>
    <row r="60" spans="1:3" x14ac:dyDescent="0.25">
      <c r="A60" s="11">
        <v>43941</v>
      </c>
      <c r="B60" s="6">
        <v>2543</v>
      </c>
      <c r="C60" s="12">
        <f t="shared" si="0"/>
        <v>87540</v>
      </c>
    </row>
    <row r="61" spans="1:3" x14ac:dyDescent="0.25">
      <c r="A61" s="11">
        <v>43942</v>
      </c>
      <c r="B61" s="6">
        <v>1999</v>
      </c>
      <c r="C61" s="12">
        <f t="shared" si="0"/>
        <v>89539</v>
      </c>
    </row>
    <row r="62" spans="1:3" x14ac:dyDescent="0.25">
      <c r="A62" s="11">
        <v>43943</v>
      </c>
      <c r="B62" s="6">
        <v>1861</v>
      </c>
      <c r="C62" s="12">
        <f t="shared" si="0"/>
        <v>91400</v>
      </c>
    </row>
    <row r="63" spans="1:3" x14ac:dyDescent="0.25">
      <c r="A63" s="11">
        <v>43944</v>
      </c>
      <c r="B63" s="6">
        <v>1573</v>
      </c>
      <c r="C63" s="12">
        <f t="shared" si="0"/>
        <v>92973</v>
      </c>
    </row>
    <row r="64" spans="1:3" x14ac:dyDescent="0.25">
      <c r="A64" s="11">
        <v>43945</v>
      </c>
      <c r="B64" s="6">
        <v>1309</v>
      </c>
      <c r="C64" s="12">
        <f t="shared" si="0"/>
        <v>94282</v>
      </c>
    </row>
    <row r="65" spans="1:3" x14ac:dyDescent="0.25">
      <c r="A65" s="11">
        <v>43946</v>
      </c>
      <c r="B65" s="6">
        <v>237</v>
      </c>
      <c r="C65" s="12">
        <f t="shared" si="0"/>
        <v>94519</v>
      </c>
    </row>
    <row r="66" spans="1:3" x14ac:dyDescent="0.25">
      <c r="A66" s="11">
        <v>43947</v>
      </c>
      <c r="B66" s="6">
        <v>151</v>
      </c>
      <c r="C66" s="12">
        <f t="shared" si="0"/>
        <v>94670</v>
      </c>
    </row>
    <row r="67" spans="1:3" x14ac:dyDescent="0.25">
      <c r="A67" s="11">
        <v>43948</v>
      </c>
      <c r="B67" s="6">
        <v>1866</v>
      </c>
      <c r="C67" s="12">
        <f t="shared" si="0"/>
        <v>96536</v>
      </c>
    </row>
    <row r="68" spans="1:3" x14ac:dyDescent="0.25">
      <c r="A68" s="11">
        <v>43949</v>
      </c>
      <c r="B68" s="6">
        <v>1292</v>
      </c>
      <c r="C68" s="12">
        <f t="shared" si="0"/>
        <v>97828</v>
      </c>
    </row>
    <row r="69" spans="1:3" x14ac:dyDescent="0.25">
      <c r="A69" s="11">
        <v>43950</v>
      </c>
      <c r="B69" s="6">
        <v>1208</v>
      </c>
      <c r="C69" s="12">
        <f t="shared" si="0"/>
        <v>99036</v>
      </c>
    </row>
    <row r="70" spans="1:3" x14ac:dyDescent="0.25">
      <c r="A70" s="11">
        <v>43951</v>
      </c>
      <c r="B70" s="6">
        <v>866</v>
      </c>
      <c r="C70" s="12">
        <f t="shared" si="0"/>
        <v>99902</v>
      </c>
    </row>
    <row r="71" spans="1:3" x14ac:dyDescent="0.25">
      <c r="A71" s="11">
        <v>43952</v>
      </c>
      <c r="B71" s="6">
        <v>812</v>
      </c>
      <c r="C71" s="12">
        <f t="shared" si="0"/>
        <v>100714</v>
      </c>
    </row>
    <row r="72" spans="1:3" x14ac:dyDescent="0.25">
      <c r="A72" s="11">
        <v>43953</v>
      </c>
      <c r="B72" s="6">
        <v>225</v>
      </c>
      <c r="C72" s="12">
        <f t="shared" si="0"/>
        <v>100939</v>
      </c>
    </row>
    <row r="73" spans="1:3" x14ac:dyDescent="0.25">
      <c r="A73" s="11">
        <v>43954</v>
      </c>
      <c r="B73" s="6">
        <v>141</v>
      </c>
      <c r="C73" s="12">
        <f t="shared" si="0"/>
        <v>101080</v>
      </c>
    </row>
    <row r="74" spans="1:3" x14ac:dyDescent="0.25">
      <c r="A74" s="11">
        <v>43955</v>
      </c>
      <c r="B74" s="6">
        <v>3199</v>
      </c>
      <c r="C74" s="12">
        <f t="shared" si="0"/>
        <v>104279</v>
      </c>
    </row>
    <row r="75" spans="1:3" x14ac:dyDescent="0.25">
      <c r="A75" s="11">
        <v>43956</v>
      </c>
      <c r="B75" s="6">
        <v>1925</v>
      </c>
      <c r="C75" s="12">
        <f t="shared" si="0"/>
        <v>106204</v>
      </c>
    </row>
    <row r="76" spans="1:3" x14ac:dyDescent="0.25">
      <c r="A76" s="11">
        <v>43957</v>
      </c>
      <c r="B76" s="6">
        <v>1651</v>
      </c>
      <c r="C76" s="12">
        <f t="shared" ref="C76:C82" si="1">+C75+B76</f>
        <v>107855</v>
      </c>
    </row>
    <row r="77" spans="1:3" x14ac:dyDescent="0.25">
      <c r="A77" s="11">
        <v>43958</v>
      </c>
      <c r="B77" s="6">
        <v>1473</v>
      </c>
      <c r="C77" s="12">
        <f t="shared" si="1"/>
        <v>109328</v>
      </c>
    </row>
    <row r="78" spans="1:3" x14ac:dyDescent="0.25">
      <c r="A78" s="11">
        <v>43959</v>
      </c>
      <c r="B78" s="6">
        <v>1035</v>
      </c>
      <c r="C78" s="12">
        <f t="shared" si="1"/>
        <v>110363</v>
      </c>
    </row>
    <row r="79" spans="1:3" x14ac:dyDescent="0.25">
      <c r="A79" s="11">
        <v>43960</v>
      </c>
      <c r="B79" s="6">
        <v>79</v>
      </c>
      <c r="C79" s="12">
        <f t="shared" si="1"/>
        <v>110442</v>
      </c>
    </row>
    <row r="80" spans="1:3" x14ac:dyDescent="0.25">
      <c r="A80" s="11">
        <v>43961</v>
      </c>
      <c r="B80" s="6">
        <v>44</v>
      </c>
      <c r="C80" s="12">
        <f t="shared" si="1"/>
        <v>110486</v>
      </c>
    </row>
    <row r="81" spans="1:3" x14ac:dyDescent="0.25">
      <c r="A81" s="11">
        <v>43962</v>
      </c>
      <c r="B81" s="6">
        <v>759</v>
      </c>
      <c r="C81" s="12">
        <f t="shared" si="1"/>
        <v>111245</v>
      </c>
    </row>
    <row r="82" spans="1:3" x14ac:dyDescent="0.25">
      <c r="A82" s="11">
        <v>43963</v>
      </c>
      <c r="B82" s="6">
        <v>5</v>
      </c>
      <c r="C82" s="27">
        <f t="shared" si="1"/>
        <v>111250</v>
      </c>
    </row>
  </sheetData>
  <mergeCells count="2"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/>
  </sheetViews>
  <sheetFormatPr defaultRowHeight="15" x14ac:dyDescent="0.25"/>
  <cols>
    <col min="1" max="1" width="12.7109375" customWidth="1"/>
    <col min="2" max="2" width="22.42578125" style="23" customWidth="1"/>
    <col min="3" max="4" width="21.140625" style="28" customWidth="1"/>
  </cols>
  <sheetData>
    <row r="1" spans="1:4" x14ac:dyDescent="0.25">
      <c r="A1" s="3" t="s">
        <v>54</v>
      </c>
    </row>
    <row r="2" spans="1:4" x14ac:dyDescent="0.25">
      <c r="A2" s="28"/>
    </row>
    <row r="3" spans="1:4" x14ac:dyDescent="0.25">
      <c r="A3" s="3" t="s">
        <v>39</v>
      </c>
    </row>
    <row r="4" spans="1:4" x14ac:dyDescent="0.25">
      <c r="A4" s="3"/>
    </row>
    <row r="5" spans="1:4" x14ac:dyDescent="0.25">
      <c r="A5" s="3" t="s">
        <v>234</v>
      </c>
    </row>
    <row r="6" spans="1:4" x14ac:dyDescent="0.25">
      <c r="A6" s="28"/>
    </row>
    <row r="7" spans="1:4" x14ac:dyDescent="0.25">
      <c r="A7" s="1" t="s">
        <v>236</v>
      </c>
    </row>
    <row r="8" spans="1:4" x14ac:dyDescent="0.25">
      <c r="A8" s="28"/>
    </row>
    <row r="9" spans="1:4" x14ac:dyDescent="0.25">
      <c r="A9" s="28"/>
      <c r="B9" s="98" t="s">
        <v>2</v>
      </c>
      <c r="C9" s="98" t="s">
        <v>160</v>
      </c>
      <c r="D9" s="98" t="s">
        <v>161</v>
      </c>
    </row>
    <row r="10" spans="1:4" x14ac:dyDescent="0.25">
      <c r="A10" s="28"/>
      <c r="B10" s="97" t="s">
        <v>55</v>
      </c>
      <c r="C10" s="24" t="s">
        <v>55</v>
      </c>
      <c r="D10" s="24" t="s">
        <v>55</v>
      </c>
    </row>
    <row r="11" spans="1:4" x14ac:dyDescent="0.25">
      <c r="A11" s="14">
        <v>202003</v>
      </c>
      <c r="B11" s="61">
        <v>5495</v>
      </c>
      <c r="C11" s="61">
        <v>3321</v>
      </c>
      <c r="D11" s="61">
        <v>2174</v>
      </c>
    </row>
    <row r="12" spans="1:4" x14ac:dyDescent="0.25">
      <c r="A12" s="14">
        <v>202004</v>
      </c>
      <c r="B12" s="61">
        <v>12498</v>
      </c>
      <c r="C12" s="61">
        <v>7515</v>
      </c>
      <c r="D12" s="61">
        <v>4983</v>
      </c>
    </row>
    <row r="13" spans="1:4" x14ac:dyDescent="0.25">
      <c r="A13" s="28"/>
    </row>
    <row r="14" spans="1:4" x14ac:dyDescent="0.25">
      <c r="A14" s="62" t="s">
        <v>108</v>
      </c>
      <c r="B14" s="63">
        <v>12512</v>
      </c>
      <c r="C14" s="63">
        <v>7525</v>
      </c>
      <c r="D14" s="63">
        <v>4987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Baixas por Isolamento</vt:lpstr>
      <vt:lpstr>Apoio à Familia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2020-05-12T13:39:37Z</cp:lastPrinted>
  <dcterms:created xsi:type="dcterms:W3CDTF">2020-03-10T11:53:20Z</dcterms:created>
  <dcterms:modified xsi:type="dcterms:W3CDTF">2020-05-12T14:16:22Z</dcterms:modified>
</cp:coreProperties>
</file>