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1.xml" ContentType="application/vnd.openxmlformats-officedocument.drawingml.chartshapes+xml"/>
  <Override PartName="/xl/charts/chart18.xml" ContentType="application/vnd.openxmlformats-officedocument.drawingml.chart+xml"/>
  <Override PartName="/xl/drawings/drawing32.xml" ContentType="application/vnd.openxmlformats-officedocument.drawingml.chartshapes+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ml.chartshapes+xml"/>
  <Override PartName="/xl/charts/chart25.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6_Junh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061" r:id="rId4"/>
    <sheet name="5sinóticos" sheetId="1062" r:id="rId5"/>
    <sheet name="6populacao2" sheetId="1057" r:id="rId6"/>
    <sheet name="7empregoINE2" sheetId="1058" r:id="rId7"/>
    <sheet name="8desemprego_INE2" sheetId="1059" r:id="rId8"/>
    <sheet name="9lay_off" sheetId="487" r:id="rId9"/>
    <sheet name="10desemprego_IEFP" sheetId="497" r:id="rId10"/>
    <sheet name="11desemprego_IEFP" sheetId="498" r:id="rId11"/>
    <sheet name="12fp_anexo C" sheetId="703" r:id="rId12"/>
    <sheet name="13empresarial" sheetId="1055" r:id="rId13"/>
    <sheet name="14ganhos" sheetId="458" r:id="rId14"/>
    <sheet name="15salários" sheetId="969" r:id="rId15"/>
    <sheet name="16irct" sheetId="491" r:id="rId16"/>
    <sheet name="17acidentes" sheetId="1056" r:id="rId17"/>
    <sheet name="18ssocial" sheetId="500" r:id="rId18"/>
    <sheet name="19ssocial" sheetId="859" r:id="rId19"/>
    <sheet name="20ssocial" sheetId="860" r:id="rId20"/>
    <sheet name="21ssocial" sheetId="1049" r:id="rId21"/>
    <sheet name="22destaque" sheetId="602" r:id="rId22"/>
    <sheet name="23destaque" sheetId="1063" r:id="rId23"/>
    <sheet name="24conceito" sheetId="1050" r:id="rId24"/>
    <sheet name="25conceito" sheetId="1051" r:id="rId25"/>
    <sheet name="contracapa" sheetId="28" r:id="rId26"/>
  </sheets>
  <externalReferences>
    <externalReference r:id="rId27"/>
    <externalReference r:id="rId28"/>
    <externalReference r:id="rId29"/>
  </externalReferences>
  <definedNames>
    <definedName name="_xlnm._FilterDatabase" localSheetId="9" hidden="1">'10desemprego_IEFP'!$C$3:$Q$27</definedName>
    <definedName name="_xlnm._FilterDatabase" localSheetId="12" hidden="1">'13empresarial'!$A$9:$T$9</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'13empresarial'!$A$1:$M$84</definedName>
    <definedName name="_xlnm.Print_Area" localSheetId="13">'14ganhos'!$A$1:$O$57</definedName>
    <definedName name="_xlnm.Print_Area" localSheetId="14">'15salários'!$A$1:$K$49</definedName>
    <definedName name="_xlnm.Print_Area" localSheetId="15">'16irct'!$A$1:$S$80</definedName>
    <definedName name="_xlnm.Print_Area" localSheetId="16">'17acidentes'!$A$1:$O$62</definedName>
    <definedName name="_xlnm.Print_Area" localSheetId="17">'18ssocial'!$A$1:$N$71</definedName>
    <definedName name="_xlnm.Print_Area" localSheetId="18">'19ssocial'!$A$1:$O$80</definedName>
    <definedName name="_xlnm.Print_Area" localSheetId="19">'20ssocial'!$A$1:$O$78</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'24conceito'!$A$1:$AG$71</definedName>
    <definedName name="_xlnm.Print_Area" localSheetId="24">'25conceito'!$A$1:$AF$72</definedName>
    <definedName name="_xlnm.Print_Area" localSheetId="3">'4sinóticos'!$A$1:$Q$60</definedName>
    <definedName name="_xlnm.Print_Area" localSheetId="4">'5sinóticos'!$A$1:$P$60</definedName>
    <definedName name="_xlnm.Print_Area" localSheetId="5">'6populacao2'!$A$1:$P$58</definedName>
    <definedName name="_xlnm.Print_Area" localSheetId="6">'7empregoINE2'!$A$1:$P$68</definedName>
    <definedName name="_xlnm.Print_Area" localSheetId="7">'8desemprego_INE2'!$A$1:$P$59</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22">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8b">'17acidentes'!$C$14</definedName>
    <definedName name="mySortCriteria" localSheetId="12">[2]Calculation!$E$7</definedName>
    <definedName name="mySortCriteria" localSheetId="16">[3]Calculation!$E$7</definedName>
    <definedName name="mySortCriteria" localSheetId="5">[2]Calculation!$E$7</definedName>
    <definedName name="mySortCriteria" localSheetId="6">[2]Calculation!$E$7</definedName>
    <definedName name="mySortCriteria" localSheetId="7">[2]Calculation!$E$7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22">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'15salários'!$A$1:$K$49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'24conceito'!$A$1:$AG$71</definedName>
    <definedName name="Z_5859C3A0_D6FB_40D9_B6C2_346CB5A63A0A_.wvu.PrintArea" localSheetId="24" hidden="1">'25conceito'!$A$1:$AG$73</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'6populacao2'!$A$1:$P$57</definedName>
    <definedName name="Z_5859C3A0_D6FB_40D9_B6C2_346CB5A63A0A_.wvu.PrintArea" localSheetId="6" hidden="1">'7empregoINE2'!$A$1:$P$68</definedName>
    <definedName name="Z_5859C3A0_D6FB_40D9_B6C2_346CB5A63A0A_.wvu.PrintArea" localSheetId="7" hidden="1">'8desemprego_INE2'!$A$1:$P$59</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'6populacao2'!#REF!,'6populacao2'!$30:$55,'6populacao2'!#REF!</definedName>
    <definedName name="Z_5859C3A0_D6FB_40D9_B6C2_346CB5A63A0A_.wvu.Rows" localSheetId="6" hidden="1">'7empregoINE2'!$40:$65,'7empregoINE2'!#REF!</definedName>
    <definedName name="Z_5859C3A0_D6FB_40D9_B6C2_346CB5A63A0A_.wvu.Rows" localSheetId="7" hidden="1">'8desemprego_INE2'!$38:$56,'8desemprego_INE2'!#REF!,'8desemprego_INE2'!#REF!,'8desemprego_INE2'!#REF!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'15salários'!$A$1:$K$49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'24conceito'!$A$1:$AG$71</definedName>
    <definedName name="Z_87E9DA1B_1CEB_458D_87A5_C4E38BAE485A_.wvu.PrintArea" localSheetId="24" hidden="1">'25conceito'!$A$1:$AG$73</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'6populacao2'!$A$1:$P$57</definedName>
    <definedName name="Z_87E9DA1B_1CEB_458D_87A5_C4E38BAE485A_.wvu.PrintArea" localSheetId="6" hidden="1">'7empregoINE2'!$A$1:$P$68</definedName>
    <definedName name="Z_87E9DA1B_1CEB_458D_87A5_C4E38BAE485A_.wvu.PrintArea" localSheetId="7" hidden="1">'8desemprego_INE2'!$A$1:$P$59</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'6populacao2'!#REF!,'6populacao2'!$30:$55,'6populacao2'!#REF!</definedName>
    <definedName name="Z_87E9DA1B_1CEB_458D_87A5_C4E38BAE485A_.wvu.Rows" localSheetId="6" hidden="1">'7empregoINE2'!$40:$65,'7empregoINE2'!#REF!</definedName>
    <definedName name="Z_87E9DA1B_1CEB_458D_87A5_C4E38BAE485A_.wvu.Rows" localSheetId="7" hidden="1">'8desemprego_INE2'!$38:$56,'8desemprego_INE2'!#REF!,'8desemprego_INE2'!#REF!,'8desemprego_INE2'!#REF!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'15salários'!$A$1:$K$49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'24conceito'!$A$1:$AG$71</definedName>
    <definedName name="Z_D8E90C30_C61D_40A7_989F_8651AA8E91E2_.wvu.PrintArea" localSheetId="24" hidden="1">'25conceito'!$A$1:$AG$73</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'6populacao2'!$A$1:$P$57</definedName>
    <definedName name="Z_D8E90C30_C61D_40A7_989F_8651AA8E91E2_.wvu.PrintArea" localSheetId="6" hidden="1">'7empregoINE2'!$A$1:$P$68</definedName>
    <definedName name="Z_D8E90C30_C61D_40A7_989F_8651AA8E91E2_.wvu.PrintArea" localSheetId="7" hidden="1">'8desemprego_INE2'!$A$1:$P$59</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'6populacao2'!#REF!,'6populacao2'!$29:$55,'6populacao2'!#REF!,'6populacao2'!#REF!</definedName>
    <definedName name="Z_D8E90C30_C61D_40A7_989F_8651AA8E91E2_.wvu.Rows" localSheetId="6" hidden="1">'7empregoINE2'!$40:$65,'7empregoINE2'!#REF!</definedName>
    <definedName name="Z_D8E90C30_C61D_40A7_989F_8651AA8E91E2_.wvu.Rows" localSheetId="8"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1062" l="1"/>
  <c r="Q10" i="1062"/>
  <c r="Q19" i="1061" l="1"/>
  <c r="Q10" i="1061"/>
  <c r="M8" i="1056" l="1"/>
  <c r="K31" i="6" l="1"/>
  <c r="D31" i="860" l="1"/>
  <c r="D18" i="859" l="1"/>
  <c r="L18" i="859"/>
  <c r="E18" i="859"/>
  <c r="M18" i="859"/>
  <c r="K18" i="859"/>
  <c r="H18" i="859"/>
  <c r="I18" i="859"/>
  <c r="F18" i="859"/>
  <c r="J18" i="859"/>
  <c r="C18" i="859"/>
  <c r="G18" i="859"/>
  <c r="AD28" i="500" l="1"/>
  <c r="AM28" i="500" s="1"/>
  <c r="AG28" i="500"/>
  <c r="AE28" i="500"/>
  <c r="Q19" i="491" l="1"/>
  <c r="M24" i="458" l="1"/>
  <c r="L24" i="458" l="1"/>
  <c r="K24" i="458"/>
  <c r="J24" i="458"/>
  <c r="I24" i="458"/>
  <c r="H24" i="458"/>
  <c r="G24" i="458"/>
  <c r="AG27" i="500"/>
  <c r="AG26" i="500"/>
  <c r="AG25" i="500"/>
  <c r="AG24" i="500"/>
  <c r="AG23" i="500"/>
  <c r="AG22" i="500"/>
  <c r="AG21" i="500"/>
  <c r="AG20" i="500"/>
  <c r="AG19" i="500"/>
  <c r="AG18" i="500"/>
  <c r="AG17" i="500"/>
  <c r="AG16" i="500"/>
  <c r="AG15" i="500"/>
  <c r="AG14" i="500"/>
  <c r="AG13" i="500"/>
  <c r="AG12" i="500"/>
  <c r="AG11" i="500"/>
  <c r="AG10" i="500"/>
  <c r="AG9" i="500"/>
  <c r="AG8" i="500"/>
  <c r="AE27" i="500"/>
  <c r="AE26" i="500"/>
  <c r="AE25" i="500"/>
  <c r="AE24" i="500"/>
  <c r="AE23" i="500"/>
  <c r="AE22" i="500"/>
  <c r="AE21" i="500"/>
  <c r="AE20" i="500"/>
  <c r="AE19" i="500"/>
  <c r="AE18" i="500"/>
  <c r="AE17" i="500"/>
  <c r="AE16" i="500"/>
  <c r="AE15" i="500"/>
  <c r="AE14" i="500"/>
  <c r="AE13" i="500"/>
  <c r="AE12" i="500"/>
  <c r="AE11" i="500"/>
  <c r="AE10" i="500"/>
  <c r="AE9" i="500"/>
  <c r="AE8" i="500"/>
  <c r="O16" i="498"/>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N10" i="500" l="1"/>
  <c r="AN14" i="500"/>
  <c r="AN18" i="500"/>
  <c r="AN22" i="500"/>
  <c r="AN26" i="500"/>
  <c r="AM8" i="500"/>
  <c r="AN28" i="500"/>
  <c r="AN9" i="500"/>
  <c r="AN13" i="500"/>
  <c r="AN17" i="500"/>
  <c r="AN21" i="500"/>
  <c r="AN25" i="500"/>
  <c r="AN8" i="500"/>
  <c r="AN12" i="500"/>
  <c r="AN16" i="500"/>
  <c r="AN20" i="500"/>
  <c r="AN24" i="500"/>
  <c r="AN11" i="500"/>
  <c r="AN15" i="500"/>
  <c r="AN19" i="500"/>
  <c r="AN23" i="500"/>
  <c r="AN27" i="500"/>
  <c r="AH12" i="500"/>
  <c r="AH28" i="500"/>
  <c r="AF28" i="500"/>
  <c r="AO28" i="500" s="1"/>
  <c r="F16" i="498"/>
  <c r="N16" i="498"/>
  <c r="G45" i="500"/>
  <c r="H45" i="500"/>
  <c r="I45" i="500"/>
  <c r="F45" i="500"/>
  <c r="AF21" i="500"/>
  <c r="AO21" i="500" s="1"/>
  <c r="E45" i="500"/>
  <c r="L49" i="497"/>
  <c r="AH23" i="500"/>
  <c r="AH10" i="500"/>
  <c r="O49" i="497"/>
  <c r="K49" i="497"/>
  <c r="L65" i="497"/>
  <c r="AF26" i="500"/>
  <c r="AO26" i="500" s="1"/>
  <c r="AH26" i="500"/>
  <c r="AF18" i="500"/>
  <c r="AO18" i="500" s="1"/>
  <c r="AH15" i="500"/>
  <c r="AF13" i="500"/>
  <c r="AO13" i="500" s="1"/>
  <c r="AH18" i="500"/>
  <c r="AF10" i="500"/>
  <c r="AO10" i="500" s="1"/>
  <c r="M72" i="497"/>
  <c r="E72" i="497"/>
  <c r="G66" i="497"/>
  <c r="O65" i="497"/>
  <c r="AH21" i="500"/>
  <c r="AH13" i="500"/>
  <c r="AH24" i="500"/>
  <c r="AH16" i="500"/>
  <c r="AH8" i="500"/>
  <c r="AF24" i="500"/>
  <c r="AO24" i="500" s="1"/>
  <c r="AF16" i="500"/>
  <c r="AO16" i="500" s="1"/>
  <c r="AF27" i="500"/>
  <c r="AO27" i="500" s="1"/>
  <c r="AF19" i="500"/>
  <c r="AO19" i="500" s="1"/>
  <c r="AF11" i="500"/>
  <c r="AO11" i="500" s="1"/>
  <c r="F65" i="497"/>
  <c r="L71" i="860"/>
  <c r="AH27" i="500"/>
  <c r="AH19" i="500"/>
  <c r="AH11" i="500"/>
  <c r="AH22" i="500"/>
  <c r="AH14" i="500"/>
  <c r="AF22" i="500"/>
  <c r="AO22" i="500" s="1"/>
  <c r="AF14" i="500"/>
  <c r="AO14" i="500" s="1"/>
  <c r="AF25" i="500"/>
  <c r="AO25" i="500" s="1"/>
  <c r="AF17" i="500"/>
  <c r="AO17" i="500" s="1"/>
  <c r="AF9" i="500"/>
  <c r="AO9" i="500" s="1"/>
  <c r="AH25" i="500"/>
  <c r="AH17" i="500"/>
  <c r="AH9" i="500"/>
  <c r="AH20" i="500"/>
  <c r="AF8" i="500"/>
  <c r="AO8" i="500" s="1"/>
  <c r="AF20" i="500"/>
  <c r="AO20" i="500" s="1"/>
  <c r="AF12" i="500"/>
  <c r="AO12" i="500" s="1"/>
  <c r="AF23" i="500"/>
  <c r="AO23" i="500" s="1"/>
  <c r="AF15" i="500"/>
  <c r="AO15" i="500" s="1"/>
  <c r="K70" i="497"/>
  <c r="K67" i="497"/>
  <c r="G71" i="497"/>
  <c r="G65" i="497"/>
  <c r="G71" i="860"/>
  <c r="K71" i="860"/>
  <c r="F72" i="497"/>
  <c r="J72" i="497"/>
  <c r="N72" i="497"/>
  <c r="H71" i="860"/>
  <c r="J45" i="500"/>
  <c r="L72" i="497"/>
  <c r="P69" i="497"/>
  <c r="Q71" i="497"/>
  <c r="Q67" i="497"/>
  <c r="Q72" i="497"/>
  <c r="M68" i="497"/>
  <c r="I67" i="497"/>
  <c r="G72" i="497"/>
  <c r="P72" i="497"/>
  <c r="F71" i="860"/>
  <c r="J71" i="860"/>
  <c r="E71" i="860"/>
  <c r="I71" i="860"/>
  <c r="M71" i="860"/>
  <c r="N66" i="497"/>
  <c r="Q69" i="497"/>
  <c r="E69" i="497"/>
  <c r="F69" i="497"/>
  <c r="H70" i="497"/>
  <c r="N71" i="497"/>
  <c r="L70" i="497"/>
  <c r="O72" i="497"/>
  <c r="M65" i="497"/>
  <c r="G68" i="497"/>
  <c r="K72" i="497"/>
  <c r="L67" i="497"/>
  <c r="E68" i="497"/>
  <c r="H49" i="497"/>
  <c r="O70" i="497"/>
  <c r="G70" i="497"/>
  <c r="N69" i="497"/>
  <c r="Q68" i="497"/>
  <c r="K68" i="497"/>
  <c r="F67" i="497"/>
  <c r="H72" i="497"/>
  <c r="K71" i="497"/>
  <c r="J66" i="497"/>
  <c r="P49" i="497"/>
  <c r="E66" i="497"/>
  <c r="E70" i="497"/>
  <c r="I65" i="497"/>
  <c r="I72" i="497"/>
  <c r="J71" i="497"/>
  <c r="F49" i="497"/>
  <c r="M49" i="497"/>
  <c r="L71" i="497"/>
  <c r="K66" i="497"/>
  <c r="P66" i="497"/>
  <c r="H68" i="497"/>
  <c r="L68" i="497"/>
  <c r="P68" i="497"/>
  <c r="L16" i="498"/>
  <c r="Q49" i="497"/>
  <c r="I71" i="497"/>
  <c r="J68" i="497"/>
  <c r="N68" i="497"/>
  <c r="H69" i="497"/>
  <c r="L69" i="497"/>
  <c r="O69" i="497"/>
  <c r="F71" i="497"/>
  <c r="E67" i="497"/>
  <c r="O68" i="497"/>
  <c r="I68" i="497"/>
  <c r="N67" i="497"/>
  <c r="O66" i="497"/>
  <c r="E49" i="497"/>
  <c r="E71" i="497"/>
  <c r="M69" i="497"/>
  <c r="J69" i="497"/>
  <c r="P67" i="497"/>
  <c r="H67" i="497"/>
  <c r="Q66" i="497"/>
  <c r="M66" i="497"/>
  <c r="I66" i="497"/>
  <c r="N70" i="497"/>
  <c r="O67" i="497"/>
  <c r="N65" i="497"/>
  <c r="F68" i="497"/>
  <c r="P70" i="497"/>
  <c r="H66" i="497"/>
  <c r="I49" i="497"/>
  <c r="F70" i="497"/>
  <c r="F66" i="497"/>
  <c r="H65" i="497"/>
  <c r="H16" i="498"/>
  <c r="P71" i="497"/>
  <c r="H71" i="497"/>
  <c r="Q70" i="497"/>
  <c r="M70" i="497"/>
  <c r="I70" i="497"/>
  <c r="M71" i="497"/>
  <c r="K69" i="497"/>
  <c r="G67" i="497"/>
  <c r="O71" i="497"/>
  <c r="K65" i="497"/>
  <c r="J65" i="497"/>
  <c r="I69" i="497"/>
  <c r="J70" i="497"/>
  <c r="J67" i="497"/>
  <c r="M67" i="497"/>
  <c r="G69" i="497"/>
  <c r="N49" i="497"/>
  <c r="J49" i="497"/>
  <c r="L66" i="497"/>
  <c r="G49" i="497"/>
  <c r="E16" i="498" l="1"/>
  <c r="E65" i="497"/>
  <c r="Q16" i="498"/>
  <c r="Q65" i="497"/>
  <c r="P16" i="498" l="1"/>
  <c r="P65" i="497"/>
  <c r="D61" i="1054" l="1"/>
  <c r="K35" i="7"/>
</calcChain>
</file>

<file path=xl/sharedStrings.xml><?xml version="1.0" encoding="utf-8"?>
<sst xmlns="http://schemas.openxmlformats.org/spreadsheetml/2006/main" count="1864" uniqueCount="790">
  <si>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</si>
  <si>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</si>
  <si>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</si>
  <si>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</si>
  <si>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</si>
  <si>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</si>
  <si>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</si>
  <si>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</si>
  <si>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</si>
  <si>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</si>
  <si>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</si>
  <si>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</si>
  <si>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</si>
  <si>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</si>
  <si>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</si>
  <si>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</si>
  <si>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</si>
  <si>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</si>
  <si>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</si>
  <si>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</si>
  <si>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</si>
  <si>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</si>
  <si>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</si>
  <si>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</si>
  <si>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</si>
  <si>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</si>
  <si>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</si>
  <si>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</si>
  <si>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</si>
  <si>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</si>
  <si>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</si>
  <si>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</si>
  <si>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</si>
  <si>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</si>
  <si>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</si>
  <si>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</si>
  <si>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</si>
  <si>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</si>
  <si>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</si>
  <si>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</si>
  <si>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</si>
  <si>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</si>
  <si>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</si>
  <si>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</si>
  <si>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</si>
  <si>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</si>
  <si>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</si>
  <si>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</si>
  <si>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</si>
  <si>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</si>
  <si>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</si>
  <si>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</si>
  <si>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</si>
  <si>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</si>
  <si>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</si>
  <si>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</si>
  <si>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</si>
  <si>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</si>
  <si>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</si>
  <si>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</si>
  <si>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</si>
  <si>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</si>
  <si>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</si>
  <si>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</si>
  <si>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</si>
  <si>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</si>
  <si>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</si>
  <si>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</si>
  <si>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</si>
  <si>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</si>
  <si>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</si>
  <si>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</si>
  <si>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</si>
  <si>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</si>
  <si>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</si>
  <si>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</si>
  <si>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</si>
  <si>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</si>
  <si>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</si>
  <si>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</si>
  <si>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</si>
  <si>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</si>
  <si>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</si>
  <si>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</si>
  <si>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</si>
  <si>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</si>
  <si>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</si>
  <si>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</si>
  <si>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</si>
  <si>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</si>
  <si>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</si>
  <si>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</si>
  <si>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</si>
  <si>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</si>
  <si>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</si>
  <si>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</si>
  <si>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</si>
  <si>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</si>
  <si>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</si>
  <si>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</si>
  <si>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</si>
  <si>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</si>
  <si>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</si>
  <si>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</si>
  <si>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</si>
  <si>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</si>
  <si>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</si>
  <si>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</si>
  <si>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</si>
  <si>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</si>
  <si>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</si>
  <si>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</si>
  <si>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</si>
  <si>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</si>
  <si>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</si>
  <si>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</si>
  <si>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</si>
  <si>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</si>
  <si>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</si>
  <si>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</si>
  <si>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</si>
  <si>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</si>
  <si>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</si>
  <si>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</si>
  <si>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</si>
  <si>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</si>
  <si>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</si>
  <si>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</si>
  <si>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</si>
  <si>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</si>
  <si>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</si>
  <si>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</si>
  <si>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</si>
  <si>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</si>
  <si>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</si>
  <si>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</si>
  <si>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</si>
  <si>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</si>
  <si>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</si>
  <si>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</si>
  <si>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</si>
  <si>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</si>
  <si>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</si>
  <si>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</si>
  <si>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</si>
  <si>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</si>
  <si>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</si>
  <si>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</si>
  <si>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</si>
  <si>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</si>
  <si>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</si>
  <si>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</si>
  <si>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</si>
  <si>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</si>
  <si>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</si>
  <si>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</si>
  <si>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</si>
  <si>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</si>
  <si>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</si>
  <si>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</si>
  <si>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</si>
  <si>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</si>
  <si>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</si>
  <si>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</si>
  <si>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</si>
  <si>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</si>
  <si>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</si>
  <si>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</si>
  <si>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</si>
  <si>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</si>
  <si>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</si>
  <si>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</si>
  <si>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</si>
  <si>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</si>
  <si>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</si>
  <si>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</si>
  <si>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</si>
  <si>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</si>
  <si>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</si>
  <si>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</si>
  <si>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</si>
  <si>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</si>
  <si>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</si>
  <si>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</si>
  <si>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</si>
  <si>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</si>
  <si>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</si>
  <si>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</si>
  <si>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</si>
  <si>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</si>
  <si>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</si>
  <si>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</si>
  <si>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</si>
  <si>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</si>
  <si>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</si>
  <si>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</si>
  <si>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</si>
  <si>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</si>
  <si>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</si>
  <si>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</si>
  <si>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</si>
  <si>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</si>
  <si>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</si>
  <si>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</si>
  <si>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</si>
  <si>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</si>
  <si>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</si>
  <si>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</si>
  <si>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</si>
  <si>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</si>
  <si>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</si>
  <si>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</si>
  <si>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</si>
  <si>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</si>
  <si>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</si>
  <si>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</si>
  <si>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</si>
  <si>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</si>
  <si>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</si>
  <si>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</si>
  <si>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</si>
  <si>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</si>
  <si>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</si>
  <si>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</si>
  <si>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</si>
  <si>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</si>
  <si>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</si>
  <si>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</si>
  <si>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</si>
  <si>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</si>
  <si>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</si>
  <si>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</si>
  <si>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</si>
  <si>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</si>
  <si>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</si>
  <si>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</si>
  <si>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</si>
  <si>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</si>
  <si>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</si>
  <si>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</si>
  <si>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</si>
  <si>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</si>
  <si>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</si>
  <si>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</si>
  <si>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</si>
  <si>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</si>
  <si>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</si>
  <si>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</si>
  <si>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</si>
  <si>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</si>
  <si>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</si>
  <si>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</si>
  <si>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</si>
  <si>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</si>
  <si>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</si>
  <si>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</si>
  <si>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</si>
  <si>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</si>
  <si>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</si>
  <si>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</si>
  <si>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</si>
  <si>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</si>
  <si>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</si>
  <si>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</si>
  <si>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</si>
  <si>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</si>
  <si>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</si>
  <si>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</si>
  <si>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</si>
  <si>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</si>
  <si>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</si>
  <si>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</si>
  <si>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</si>
  <si>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</si>
  <si>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</si>
  <si>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</si>
  <si>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</si>
  <si>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</si>
  <si>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</si>
  <si>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</si>
  <si>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</si>
  <si>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</si>
  <si>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</si>
  <si>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</si>
  <si>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</si>
  <si>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</si>
  <si>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</si>
  <si>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</si>
  <si>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</si>
  <si>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</si>
  <si>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</si>
  <si>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</si>
  <si>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</si>
  <si>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</si>
  <si>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</si>
  <si>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</si>
  <si>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</si>
  <si>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</si>
  <si>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</si>
  <si>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</si>
  <si>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</si>
  <si>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</si>
  <si>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</si>
  <si>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</si>
  <si>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</si>
  <si>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</si>
  <si>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</si>
  <si>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</si>
  <si>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</si>
  <si>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</si>
  <si>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</si>
  <si>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</si>
  <si>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</si>
  <si>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</si>
  <si>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</si>
  <si>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</si>
  <si>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</si>
  <si>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</si>
  <si>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</si>
  <si>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</si>
  <si>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</si>
  <si>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</si>
  <si>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</si>
  <si>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</si>
  <si>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</si>
  <si>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</si>
  <si>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</si>
  <si>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</si>
  <si>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</si>
  <si>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</si>
  <si>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</si>
  <si>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</si>
  <si>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</si>
  <si>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</si>
  <si>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</si>
  <si>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</si>
  <si>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</si>
  <si>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</si>
  <si>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</si>
  <si>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</si>
  <si>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</si>
  <si>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</si>
  <si>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</si>
  <si>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</si>
  <si>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</si>
  <si>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</si>
  <si>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</si>
  <si>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</si>
  <si>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</si>
  <si>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</si>
  <si>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</si>
  <si>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</si>
  <si>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</si>
  <si>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</si>
  <si>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</si>
  <si>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</si>
  <si>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</si>
  <si>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</si>
  <si>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</si>
  <si>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</si>
  <si>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</si>
  <si>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</si>
  <si>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</si>
  <si>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</si>
  <si>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</si>
  <si>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</si>
  <si>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</si>
  <si>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</si>
  <si>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</si>
  <si>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</si>
  <si>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</si>
  <si>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</si>
  <si>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</si>
  <si>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</si>
  <si>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</si>
  <si>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</si>
  <si>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</si>
  <si>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</si>
  <si>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</si>
  <si>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</si>
  <si>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</si>
  <si>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</si>
  <si>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</si>
  <si>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</si>
  <si>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</si>
  <si>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</si>
  <si>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</si>
  <si>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</si>
  <si>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</si>
  <si>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</si>
  <si>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</si>
  <si>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</si>
  <si>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</si>
  <si>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</si>
  <si>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</si>
  <si>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</si>
  <si>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</si>
  <si>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</si>
  <si>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</si>
  <si>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</si>
  <si>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</si>
  <si>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</si>
  <si>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</si>
  <si>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</si>
  <si>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</si>
  <si>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</si>
  <si>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</si>
  <si>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</si>
  <si>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</si>
  <si>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</si>
  <si>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</si>
  <si>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</si>
  <si>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</si>
  <si>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</si>
  <si>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</si>
  <si>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</si>
  <si>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</si>
  <si>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</si>
  <si>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</si>
  <si>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</si>
  <si>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</si>
  <si>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</si>
  <si>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</si>
  <si>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</si>
  <si>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</si>
  <si>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</si>
  <si>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</si>
  <si>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</si>
  <si>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</si>
  <si>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</si>
  <si>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</si>
  <si>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</si>
  <si>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</si>
  <si>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</si>
  <si>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</si>
  <si>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</si>
  <si>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</si>
  <si>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</si>
  <si>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</si>
  <si>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</si>
  <si>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</si>
  <si>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</si>
  <si>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</si>
  <si>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</si>
  <si>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</si>
  <si>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</si>
  <si>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</si>
  <si>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</si>
  <si>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</si>
  <si>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</si>
  <si>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</si>
  <si>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</si>
  <si>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</si>
  <si>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</si>
  <si>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</si>
  <si>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</si>
  <si>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</si>
  <si>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</si>
  <si>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</si>
  <si>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</si>
  <si>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</si>
  <si>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</si>
  <si>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</si>
  <si>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</si>
  <si>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</si>
  <si>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</si>
  <si>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</si>
  <si>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</si>
  <si>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</si>
  <si>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</si>
  <si>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</si>
  <si>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</si>
  <si>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</si>
  <si>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</si>
  <si>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</si>
  <si>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</si>
  <si>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</si>
  <si>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</si>
  <si>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</si>
  <si>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</si>
  <si>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</si>
  <si>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</si>
  <si>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</si>
  <si>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</si>
  <si>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</si>
  <si>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</si>
  <si>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</si>
  <si>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fonte: GEP/MTSSS, Acidentes de Trabalho.</t>
  </si>
  <si>
    <t>http://www.gep.mtsss.pt/</t>
  </si>
  <si>
    <t>acidentes de trabalho  - indicadores globais</t>
  </si>
  <si>
    <t xml:space="preserve"> acidentes de trabalho</t>
  </si>
  <si>
    <t>acidentes de trabalho não mortais com ausências</t>
  </si>
  <si>
    <t>dias de trabalho perdidos</t>
  </si>
  <si>
    <t>mortais</t>
  </si>
  <si>
    <r>
      <rPr>
        <b/>
        <sz val="7"/>
        <color indexed="63"/>
        <rFont val="Arial"/>
        <family val="2"/>
      </rPr>
      <t xml:space="preserve">nota: </t>
    </r>
    <r>
      <rPr>
        <sz val="7"/>
        <color indexed="63"/>
        <rFont val="Arial"/>
        <family val="2"/>
      </rPr>
      <t>Os dados apresentados não incluem acidentes de trajeto.</t>
    </r>
  </si>
  <si>
    <t>(Portugal e Estrangeiro)</t>
  </si>
  <si>
    <t xml:space="preserve">Quadros Sinópticos  </t>
  </si>
  <si>
    <r>
      <rPr>
        <b/>
        <sz val="14"/>
        <color theme="5"/>
        <rFont val="Wingdings"/>
        <charset val="2"/>
      </rPr>
      <t></t>
    </r>
    <r>
      <rPr>
        <b/>
        <sz val="9"/>
        <color theme="5"/>
        <rFont val="Arial"/>
        <family val="2"/>
      </rPr>
      <t xml:space="preserve">  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</si>
  <si>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</si>
  <si>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</si>
  <si>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</si>
  <si>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</si>
  <si>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</si>
  <si>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</si>
  <si>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</si>
  <si>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</si>
  <si>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</si>
  <si>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</si>
  <si>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</si>
  <si>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 xml:space="preserve">A taxa de salário horária era de 5,9 euros para o conjunto das profissões da construção. </t>
  </si>
  <si>
    <t>não mortais</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</si>
  <si>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</si>
  <si>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</si>
  <si>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</si>
  <si>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</si>
  <si>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</si>
  <si>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</si>
  <si>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</si>
  <si>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</si>
  <si>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</si>
  <si>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</si>
  <si>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</si>
  <si>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</si>
  <si>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</si>
  <si>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</si>
  <si>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</si>
  <si>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</si>
  <si>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</si>
  <si>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</si>
  <si>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</si>
  <si>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</si>
  <si>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</si>
  <si>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</si>
  <si>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</si>
  <si>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</si>
  <si>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</si>
  <si>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</si>
  <si>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</si>
  <si>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</si>
  <si>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</si>
  <si>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</si>
  <si>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</si>
  <si>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</si>
  <si>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</si>
  <si>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</si>
  <si>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</si>
  <si>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</si>
  <si>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</si>
  <si>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</si>
  <si>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</si>
  <si>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</si>
  <si>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</si>
  <si>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t xml:space="preserve">Mais informação em:  </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</si>
  <si>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</si>
  <si>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</si>
  <si>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</si>
  <si>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</si>
  <si>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</si>
  <si>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</si>
  <si>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</si>
  <si>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</si>
  <si>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</si>
  <si>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</si>
  <si>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</si>
  <si>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Área Metropolitna de Lisboa</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</si>
  <si>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</si>
  <si>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</si>
  <si>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</si>
  <si>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</si>
  <si>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</si>
  <si>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</si>
  <si>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</si>
  <si>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</si>
  <si>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</si>
  <si>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</si>
  <si>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</si>
  <si>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</si>
  <si>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</si>
  <si>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 (com remunerações base declaradas), respetivos vínculos, remunerações e contribuições</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</si>
  <si>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</si>
  <si>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</si>
  <si>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</si>
  <si>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</si>
  <si>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</si>
  <si>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</si>
  <si>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</si>
  <si>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jan</t>
  </si>
  <si>
    <t>Variação (%)</t>
  </si>
  <si>
    <t>Cadeia</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</si>
  <si>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meses de outubro e janeiro de 2020, foram recalculados com as novas fontes para permitir a comparação em cadeia e homóloga. Não são por isso comparáveis com os já publicados em sínteses anteriores, para os mesmos períodos de referência.</t>
    </r>
  </si>
  <si>
    <t>salários na construção - taxa de salário horária e por profissões (CPP2010) *</t>
  </si>
  <si>
    <t>salários na construção - taxa de salário mensal por profissões (CPP2010) *</t>
  </si>
  <si>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</si>
  <si>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r>
      <t xml:space="preserve">No mês de </t>
    </r>
    <r>
      <rPr>
        <b/>
        <sz val="9"/>
        <color rgb="FF333333"/>
        <rFont val="Arial"/>
        <family val="2"/>
      </rPr>
      <t>janeiro de 2021</t>
    </r>
    <r>
      <rPr>
        <sz val="9"/>
        <color rgb="FF333333"/>
        <rFont val="Arial"/>
        <family val="2"/>
      </rPr>
      <t>, a taxa de salário mensal para o total das profissões da construção era de 1023,3 euros, revelando um acréscimo de 2,6 % em relação a janeiro de 2020.</t>
    </r>
  </si>
  <si>
    <t>Em termos homólogos, o "Espalhador de Betuminosos"  registou o maior aumento (5,1 %).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</si>
  <si>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</si>
  <si>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</si>
  <si>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</si>
  <si>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</si>
  <si>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</si>
  <si>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</si>
  <si>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</si>
  <si>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</si>
  <si>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</si>
  <si>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</si>
  <si>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</si>
  <si>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</si>
  <si>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</si>
  <si>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</si>
  <si>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r>
      <t>estrutura empresarial - actividade económica</t>
    </r>
    <r>
      <rPr>
        <sz val="7"/>
        <rFont val="Arial"/>
        <family val="2"/>
      </rPr>
      <t xml:space="preserve"> (CAE  Rev.3)</t>
    </r>
  </si>
  <si>
    <t>estabeleci-mentos</t>
  </si>
  <si>
    <r>
      <t>pessoas ao serviço</t>
    </r>
    <r>
      <rPr>
        <vertAlign val="superscript"/>
        <sz val="8"/>
        <color indexed="63"/>
        <rFont val="Arial"/>
        <family val="2"/>
      </rPr>
      <t xml:space="preserve"> (1)</t>
    </r>
  </si>
  <si>
    <r>
      <t>TCO</t>
    </r>
    <r>
      <rPr>
        <vertAlign val="superscript"/>
        <sz val="8"/>
        <color indexed="63"/>
        <rFont val="Arial"/>
        <family val="2"/>
      </rPr>
      <t xml:space="preserve"> (1)</t>
    </r>
  </si>
  <si>
    <r>
      <t>Remunerações médias mensais</t>
    </r>
    <r>
      <rPr>
        <vertAlign val="superscript"/>
        <sz val="8"/>
        <color indexed="63"/>
        <rFont val="Arial"/>
        <family val="2"/>
      </rPr>
      <t xml:space="preserve"> (2)</t>
    </r>
  </si>
  <si>
    <t>Base</t>
  </si>
  <si>
    <t>Ganho</t>
  </si>
  <si>
    <r>
      <t>TCO</t>
    </r>
    <r>
      <rPr>
        <vertAlign val="superscript"/>
        <sz val="8"/>
        <color indexed="63"/>
        <rFont val="Arial"/>
        <family val="2"/>
      </rPr>
      <t>(1)</t>
    </r>
  </si>
  <si>
    <t>B. Indústrias extractivas</t>
  </si>
  <si>
    <t>10 - Indústrias alimentares</t>
  </si>
  <si>
    <t>11 + 12 - Indústria das bebidas e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</si>
  <si>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</si>
  <si>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</si>
  <si>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</si>
  <si>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</si>
  <si>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</si>
  <si>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</si>
  <si>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</si>
  <si>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</si>
  <si>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</si>
  <si>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</si>
  <si>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</si>
  <si>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</si>
  <si>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</si>
  <si>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</si>
  <si>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</si>
  <si>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</si>
  <si>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</si>
  <si>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</si>
  <si>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Elect., gás, vapor, ág. quente/fria, ar frio</t>
  </si>
  <si>
    <t>45 - Com. manut. e rep. veíc. autom. e motociclos</t>
  </si>
  <si>
    <t>46 - Com. por grosso exc. veic. aut. e motociclos</t>
  </si>
  <si>
    <t>47 - Com. a retalho, exc. veíc. autom. e motociclos</t>
  </si>
  <si>
    <t>55 - Alojamento</t>
  </si>
  <si>
    <t>56 - Restauração e similares</t>
  </si>
  <si>
    <t>J. Ativ. de inform. e de comunicação</t>
  </si>
  <si>
    <t>64 - Ativ. serv. financ., exc. seguros e f. pensões</t>
  </si>
  <si>
    <t>65 - Seg., resseg. e f. pensões, exc. seg. soc. obrig.</t>
  </si>
  <si>
    <t>66 - Ativ. aux. de serv. financeiros e dos seguros</t>
  </si>
  <si>
    <t>M. Ativ. consul., científ., técnicas e sim.</t>
  </si>
  <si>
    <t>69 - Atividades jurídicas e  de contabilidade</t>
  </si>
  <si>
    <t>70 - At. sedes sociais e de consultoria para a gestão</t>
  </si>
  <si>
    <t>71 - At. arquit., eng. e téc. afins; at. ens. e anál. técnicas</t>
  </si>
  <si>
    <t>72 - At. investigação científica e de desenvolvimento</t>
  </si>
  <si>
    <t>73 - Publicidade, est. mercado e sondagens de opinião</t>
  </si>
  <si>
    <t>74 - Outras at. consultoria,  científicas, técnicas e sim.</t>
  </si>
  <si>
    <t>75 - Actividades veterinárias</t>
  </si>
  <si>
    <t>N. Ativ. administ. e dos serv. de apoio</t>
  </si>
  <si>
    <t>77 - Atividades de aluguer</t>
  </si>
  <si>
    <t>78 - Atividades de emprego</t>
  </si>
  <si>
    <t>79 - Agências de viagem, operadores turísticos, outros serviços de reservas e actividades relacionadas</t>
  </si>
  <si>
    <t>80 - Atividades de investigação e segurança</t>
  </si>
  <si>
    <t>81 - At. relac. com edifícios, plantação e man. de jardins</t>
  </si>
  <si>
    <t>82 - At. serviços adm. e  apoio prestados às empresas</t>
  </si>
  <si>
    <t>O. Adm. pública e defesa; seg. soc. obrig.</t>
  </si>
  <si>
    <t>86 - Atividades de saúde humana</t>
  </si>
  <si>
    <t>87 - Atividades de apoio social com alojamento</t>
  </si>
  <si>
    <t>88 - Atividades de apoio social sem alojamento</t>
  </si>
  <si>
    <t>R. Ativ. artíst., espect., desp. e recreat.</t>
  </si>
  <si>
    <t>90 - At. de teatro, música, dança e out. at. art. e literárias</t>
  </si>
  <si>
    <t>91 - At. das bibl., arquivos, museus e out.  at. culturais</t>
  </si>
  <si>
    <t>92 - Lotarias e outros jogos de aposta</t>
  </si>
  <si>
    <t>93 - Atividades desportivas, de diversão e recreativas</t>
  </si>
  <si>
    <t>S. Outras actividades de serviços</t>
  </si>
  <si>
    <t>(1) nos estabelecimentos.                                TCO - Trabalhador por Conta de Outrem.</t>
  </si>
  <si>
    <t>(2) dos trabalhadores por conta de outrem a tempo completo, que auferiram remuneração completa no período de referência (outubro).</t>
  </si>
  <si>
    <r>
      <t xml:space="preserve">fonte:  GEP/MTSSS, Quadros de Pessoal.               </t>
    </r>
    <r>
      <rPr>
        <b/>
        <sz val="7"/>
        <color theme="7"/>
        <rFont val="Arial"/>
        <family val="2"/>
      </rPr>
      <t xml:space="preserve"> </t>
    </r>
    <r>
      <rPr>
        <b/>
        <sz val="8"/>
        <color theme="7"/>
        <rFont val="Arial"/>
        <family val="2"/>
      </rPr>
      <t>Mais informação em:  http://www.gep.mtsss.gov.pt</t>
    </r>
  </si>
  <si>
    <t>acidentes de trabalho não mortais - profissão e dias de ausência</t>
  </si>
  <si>
    <t>sem dias de ausência</t>
  </si>
  <si>
    <t>1 a 6 dias</t>
  </si>
  <si>
    <t>7 a 13 dias</t>
  </si>
  <si>
    <t>14 a 20 dias</t>
  </si>
  <si>
    <t>21 a 29 dias</t>
  </si>
  <si>
    <t>30 a 90 dias</t>
  </si>
  <si>
    <t>91 e + dias</t>
  </si>
  <si>
    <r>
      <t xml:space="preserve">taxa de atividade (%) </t>
    </r>
    <r>
      <rPr>
        <vertAlign val="superscript"/>
        <sz val="8"/>
        <color theme="3"/>
        <rFont val="Arial"/>
        <family val="2"/>
      </rPr>
      <t>(1)</t>
    </r>
  </si>
  <si>
    <t>(1) população ativa (16 e mais anos)/população total (16 e mais anos) x 100.</t>
  </si>
  <si>
    <t>população total (dos 16 aos 89 anos) - nível de escolaridade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</si>
  <si>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</si>
  <si>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</si>
  <si>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</si>
  <si>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</si>
  <si>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</si>
  <si>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</si>
  <si>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</si>
  <si>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taxa de emprego (%)</t>
  </si>
  <si>
    <t xml:space="preserve">trabalhadores por conta de outrem (TCO) - nível de instrução completo </t>
  </si>
  <si>
    <t>trabalhadores por conta de outrem</t>
  </si>
  <si>
    <t xml:space="preserve"> Secundário</t>
  </si>
  <si>
    <t xml:space="preserve"> Superior </t>
  </si>
  <si>
    <t xml:space="preserve">desemprego total </t>
  </si>
  <si>
    <t xml:space="preserve"> - de longa duração</t>
  </si>
  <si>
    <t>Nota 1: Bélgica, Croácia, Chipre e Eslovénia (&lt;25 anos - março de 2021)
 : valor não disponível.       
Nota 2: Saída do Reino Unido a 31 de janeiro de 2020 da União Europeia.</t>
  </si>
  <si>
    <r>
      <t>No</t>
    </r>
    <r>
      <rPr>
        <b/>
        <sz val="9"/>
        <color theme="1" tint="0.249977111117893"/>
        <rFont val="Arial"/>
        <family val="2"/>
      </rPr>
      <t xml:space="preserve"> 1.º trimestre de 2021</t>
    </r>
    <r>
      <rPr>
        <sz val="9"/>
        <color theme="1" tint="0.249977111117893"/>
        <rFont val="Arial"/>
        <family val="2"/>
      </rPr>
      <t>, a população empregada foi estimada em 4 681,6 indivíduos, 84,8 % das quais eram trabalhadores por conta de outrem.</t>
    </r>
  </si>
  <si>
    <r>
      <t>No</t>
    </r>
    <r>
      <rPr>
        <b/>
        <sz val="9"/>
        <color theme="1" tint="0.249977111117893"/>
        <rFont val="Arial"/>
        <family val="2"/>
      </rPr>
      <t xml:space="preserve"> 1.º trimestre de 2021</t>
    </r>
    <r>
      <rPr>
        <sz val="9"/>
        <color theme="1" tint="0.249977111117893"/>
        <rFont val="Arial"/>
        <family val="2"/>
      </rPr>
      <t>, o número de pessoas desempregadas era de 360,1 milhares, 88,4 % dos quais procuravam novo emprego.</t>
    </r>
  </si>
  <si>
    <t>82,8 % dos trabalhadores por conta de outrem tinham contrato de trabalho sem termo.</t>
  </si>
  <si>
    <t>A taxa de desemprego dos jovens (24,1 %) registou um acréscimo de 4,4 p.p face ao trimestre homólogo.</t>
  </si>
  <si>
    <t>Os trabalhadores por conta de outrem com habilitações iguais ou superiores ao ensino secundário representavam 64,8 % do emprego por conta de outrem.</t>
  </si>
  <si>
    <r>
      <t>Ao longo do mês de maio</t>
    </r>
    <r>
      <rPr>
        <b/>
        <sz val="9"/>
        <color theme="1" tint="0.249977111117893"/>
        <rFont val="Arial"/>
        <family val="2"/>
      </rPr>
      <t xml:space="preserve"> de 2021</t>
    </r>
    <r>
      <rPr>
        <sz val="9"/>
        <color theme="1" tint="0.249977111117893"/>
        <rFont val="Arial"/>
        <family val="2"/>
      </rPr>
      <t>, inscreveram-se nos Centros de Emprego 34 083  desempregados, receberam-se 17 563 ofertas  de  emprego e  efetuaram-se 10 123 colocações.</t>
    </r>
  </si>
  <si>
    <r>
      <t xml:space="preserve">Em </t>
    </r>
    <r>
      <rPr>
        <b/>
        <sz val="9"/>
        <color rgb="FF333333"/>
        <rFont val="Arial"/>
        <family val="2"/>
      </rPr>
      <t>abril de 2021</t>
    </r>
    <r>
      <rPr>
        <sz val="9"/>
        <color rgb="FF333333"/>
        <rFont val="Arial"/>
        <family val="2"/>
      </rPr>
      <t>, a taxa de desemprego na Zona Euro (8,0 %) diminuiu 0,7 p.p. relativamente ao mês homólogo.</t>
    </r>
  </si>
  <si>
    <t>Em Portugal a taxa de desemprego (6,9 %) aumentou 0,5 p.p. relativamente ao mês homólogo.</t>
  </si>
  <si>
    <r>
      <t xml:space="preserve">No  </t>
    </r>
    <r>
      <rPr>
        <b/>
        <sz val="9"/>
        <color theme="1" tint="0.249977111117893"/>
        <rFont val="Arial"/>
        <family val="2"/>
      </rPr>
      <t>final do mês</t>
    </r>
    <r>
      <rPr>
        <sz val="9"/>
        <color theme="1" tint="0.249977111117893"/>
        <rFont val="Arial"/>
        <family val="2"/>
      </rPr>
      <t>, estavam inscritos nos Centros de Emprego 402 183 indivíduos desempregados, valor que traduzia um decréscimo de 1,7 % face ao período homólogo.</t>
    </r>
  </si>
  <si>
    <t>A taxa de desemprego dos jovens (24 %) aumentou 1,8 p.p.,relativamente ao mês anterior.</t>
  </si>
  <si>
    <t>O desemprego de longa duração registou um acréscimo de 31,8 %, em relação ao mês homólogo.</t>
  </si>
  <si>
    <r>
      <t></t>
    </r>
    <r>
      <rPr>
        <b/>
        <sz val="9"/>
        <color theme="7"/>
        <rFont val="Arial"/>
        <family val="2"/>
      </rPr>
      <t xml:space="preserve">  estrutura empresarial </t>
    </r>
    <r>
      <rPr>
        <b/>
        <vertAlign val="superscript"/>
        <sz val="9"/>
        <color theme="7"/>
        <rFont val="Arial"/>
        <family val="2"/>
      </rPr>
      <t>(1)</t>
    </r>
  </si>
  <si>
    <r>
      <t xml:space="preserve"> 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</si>
  <si>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r>
      <t>A mediana da remuneração mensal base e ganho, dos trabalhadores por conta de outrem a tempo completo</t>
    </r>
    <r>
      <rPr>
        <vertAlign val="superscript"/>
        <sz val="9"/>
        <color rgb="FF333333"/>
        <rFont val="Arial"/>
        <family val="2"/>
      </rPr>
      <t>(1)</t>
    </r>
    <r>
      <rPr>
        <sz val="9"/>
        <color rgb="FF333333"/>
        <rFont val="Arial"/>
        <family val="2"/>
      </rPr>
      <t>, era 720,00 euros e 892,01 euros, respetivamente.</t>
    </r>
  </si>
  <si>
    <r>
      <t>Em Portugal, em maio</t>
    </r>
    <r>
      <rPr>
        <b/>
        <sz val="9"/>
        <color rgb="FF333333"/>
        <rFont val="Arial"/>
        <family val="2"/>
      </rPr>
      <t xml:space="preserve"> de 2021</t>
    </r>
    <r>
      <rPr>
        <sz val="9"/>
        <color rgb="FF333333"/>
        <rFont val="Arial"/>
        <family val="2"/>
      </rPr>
      <t>, existiam 102 545 famílias e 217 973 beneficiários com processamento de rendimento social de inserção (RSI).</t>
    </r>
  </si>
  <si>
    <t>Em relação a abril de 2021, estes valores traduziram um acréscimo de 0,3 % e de 0,5 % no número de famílias e de beneficiários respetivamente.</t>
  </si>
  <si>
    <t>O valor médio da prestação de RSI, era de 262,2 euros por família e de 119,5 euros por beneficiário.</t>
  </si>
  <si>
    <t>52-Vendedores</t>
  </si>
  <si>
    <t>93-Trab.n/qual. i.ext.,const.,i.transf. e transp.</t>
  </si>
  <si>
    <t>91-Trabalhadores de limpeza</t>
  </si>
  <si>
    <t>51-Trab. serviços pessoais</t>
  </si>
  <si>
    <t xml:space="preserve">41-Emp. escrit., secret.e oper. proc. dados </t>
  </si>
  <si>
    <t>71-Trab.qualif.constr. e sim., exc.electric.</t>
  </si>
  <si>
    <t>1.º trimestre</t>
  </si>
  <si>
    <t>2.º trimestre</t>
  </si>
  <si>
    <t>3.º trimestre</t>
  </si>
  <si>
    <t>4.º trimestre</t>
  </si>
  <si>
    <t>2020</t>
  </si>
  <si>
    <t>2021</t>
  </si>
  <si>
    <t>2008</t>
  </si>
  <si>
    <t>2009</t>
  </si>
  <si>
    <t>2010</t>
  </si>
  <si>
    <t>2011</t>
  </si>
  <si>
    <t>2012</t>
  </si>
  <si>
    <t>nota2: a São contabilizados beneficiários com lançamento cujo o motivo tenha sido "Concessão Normal".</t>
  </si>
  <si>
    <t>nota3: situação da base de dados em 1/abril/2021.</t>
  </si>
  <si>
    <t>nota1: situação da base de dados em 1/junho/2021.</t>
  </si>
  <si>
    <t>x</t>
  </si>
  <si>
    <t xml:space="preserve">  Transportes aéreos de passageiros</t>
  </si>
  <si>
    <t xml:space="preserve">  Serviços de alojamento</t>
  </si>
  <si>
    <t xml:space="preserve">  Frutas</t>
  </si>
  <si>
    <t xml:space="preserve">  Outros serviços relacionados com o equipamento para transporte pessoal</t>
  </si>
  <si>
    <t xml:space="preserve">  Combustíveis líquidos</t>
  </si>
  <si>
    <t xml:space="preserve">  Férias organizadas</t>
  </si>
  <si>
    <t xml:space="preserve">  Serviços culturais</t>
  </si>
  <si>
    <t xml:space="preserve">  Equipamento de processamento de dados</t>
  </si>
  <si>
    <t xml:space="preserve">  Seguros relacionados com os transportes</t>
  </si>
  <si>
    <t xml:space="preserve">  Produtos hortícolas</t>
  </si>
  <si>
    <t xml:space="preserve">         … em maio</t>
  </si>
  <si>
    <t>notas: dados sujeitos a atualizações; situação da base de dados 1/junho/2021.</t>
  </si>
  <si>
    <t>notas: dados sujeitos a atualizações situação da base de dados em 1/junho/2021.</t>
  </si>
  <si>
    <t>abril de 2021</t>
  </si>
  <si>
    <t>:</t>
  </si>
  <si>
    <t>Em abril de 2021, a taxa de desemprego na Zona Euro (8 %) diminuiu 0,7 p.p. relativamente ao mês homólogo.</t>
  </si>
  <si>
    <t xml:space="preserve">Polónia (3,1 %), Chéquia e Países Baixos (3,4 %) e Malta (3,8 %) apresentam as taxas de desemprego mais baixas; a Espanha (15,4 %) e a Itália (10,7 %) são os estados membros com valores  mais elevados. </t>
  </si>
  <si>
    <t>A taxa de desemprego para o grupo etário &lt;25 anos apresenta o valor mais baixo na Alemanha (6 %), registando o valor mais elevado na Espanha (38 %). Em Portugal, regista-se o valor de 24 %.</t>
  </si>
  <si>
    <t>fonte:  Eurostat, dados extraídos em 24/06/2021.</t>
  </si>
  <si>
    <t>Redução de Horário de Trabalho</t>
  </si>
  <si>
    <t>Suspensão Temporária</t>
  </si>
  <si>
    <t>Notas: Situação da base de dados em 06/06/2021. (Dados sujeitos a actualizações)</t>
  </si>
  <si>
    <t>(1) Apenas são contabilizados os titulares com lançamento cujo o motivo tenha sido "Concessão Normal" ou "Complemento".</t>
  </si>
  <si>
    <t>valor médio de mai.2021</t>
  </si>
  <si>
    <t>notas: dados sujeitos a atualizações.</t>
  </si>
  <si>
    <t>Fazendo uma análise por sexo, verifica-se que a Eslovénia e Eslováquia são os países com a maior diferença, entre a taxa de desemprego das mulheres e dos homens.</t>
  </si>
  <si>
    <t>(1) situação da base de dados em 1/junho/2021. Os dados publicados a partir de maio de 2021 encontram-se desagregados por distrito de residência do beneficiário.</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</si>
  <si>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</si>
  <si>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em 1/junho/2021;(a) DLD - Desempregados de Longa Duração. são contabilizados beneficiários com lançamento cujo o motivo tenha sido "concessão normal".; inclui todos os benefícios de desemprego, excepto Layoff.</t>
  </si>
  <si>
    <t>notas: dados sujeitos a atualizações situação da base de dados em 1/junho/2021; apenas são contabilizados beneficiários com lançamento cujo o motivo tenha sido "concessão normal". (1) Os dados publicados a partir de maio de 2021 encontram-se desagregados por distrito de residência do beneficiário.</t>
  </si>
  <si>
    <t>(2) As prestações de doença incluem os tipos de benefício: doença, doença profissional, tuberculose, concessão provisória de subs. Doença, isolamento profilático Covid (o próprio), doença Covid, doença Covid - profissionais de saúde.</t>
  </si>
  <si>
    <r>
      <rPr>
        <b/>
        <sz val="7"/>
        <color indexed="63"/>
        <rFont val="Arial"/>
        <family val="2"/>
      </rPr>
      <t xml:space="preserve">nota: </t>
    </r>
    <r>
      <rPr>
        <sz val="7"/>
        <color indexed="63"/>
        <rFont val="Arial"/>
        <family val="2"/>
      </rPr>
      <t>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</si>
  <si>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duração da procura de emprego</t>
  </si>
  <si>
    <r>
      <t>taxa de desemprego de longa duração (%)</t>
    </r>
    <r>
      <rPr>
        <b/>
        <vertAlign val="superscript"/>
        <sz val="8"/>
        <color theme="3"/>
        <rFont val="Arial"/>
        <family val="2"/>
      </rPr>
      <t xml:space="preserve"> (1)</t>
    </r>
  </si>
  <si>
    <t>população desempregada - nível de escolaridade completo e duração da procura de emprego</t>
  </si>
  <si>
    <r>
      <t xml:space="preserve">214,8 </t>
    </r>
    <r>
      <rPr>
        <vertAlign val="superscript"/>
        <sz val="8"/>
        <color indexed="63"/>
        <rFont val="Arial"/>
        <family val="2"/>
      </rPr>
      <t>(*)</t>
    </r>
  </si>
  <si>
    <r>
      <t xml:space="preserve">145,3 </t>
    </r>
    <r>
      <rPr>
        <vertAlign val="superscript"/>
        <sz val="8"/>
        <color indexed="63"/>
        <rFont val="Arial"/>
        <family val="2"/>
      </rPr>
      <t>(*)</t>
    </r>
  </si>
  <si>
    <t>(*) corrigido em 01/07/2021.
nota: taxa de desemprego de longa duração é referente ao período de procura de emprego (12 e mais meses)</t>
  </si>
  <si>
    <r>
      <t xml:space="preserve">145,3 </t>
    </r>
    <r>
      <rPr>
        <b/>
        <vertAlign val="superscript"/>
        <sz val="8"/>
        <color indexed="63"/>
        <rFont val="Arial"/>
        <family val="2"/>
      </rPr>
      <t>(*)</t>
    </r>
  </si>
  <si>
    <r>
      <t>0,5</t>
    </r>
    <r>
      <rPr>
        <vertAlign val="superscript"/>
        <sz val="8"/>
        <color indexed="63"/>
        <rFont val="Arial"/>
        <family val="2"/>
      </rPr>
      <t xml:space="preserve"> (*)</t>
    </r>
  </si>
  <si>
    <r>
      <t xml:space="preserve">13,7 </t>
    </r>
    <r>
      <rPr>
        <vertAlign val="superscript"/>
        <sz val="8"/>
        <color indexed="63"/>
        <rFont val="Arial"/>
        <family val="2"/>
      </rPr>
      <t>(*)</t>
    </r>
  </si>
  <si>
    <r>
      <t xml:space="preserve">11,3 </t>
    </r>
    <r>
      <rPr>
        <vertAlign val="superscript"/>
        <sz val="8"/>
        <color indexed="63"/>
        <rFont val="Arial"/>
        <family val="2"/>
      </rPr>
      <t>(*)</t>
    </r>
  </si>
  <si>
    <r>
      <t xml:space="preserve">37,2 </t>
    </r>
    <r>
      <rPr>
        <vertAlign val="superscript"/>
        <sz val="8"/>
        <color indexed="63"/>
        <rFont val="Arial"/>
        <family val="2"/>
      </rPr>
      <t>(*)</t>
    </r>
  </si>
  <si>
    <r>
      <t xml:space="preserve">49,7 </t>
    </r>
    <r>
      <rPr>
        <vertAlign val="superscript"/>
        <sz val="8"/>
        <color indexed="63"/>
        <rFont val="Arial"/>
        <family val="2"/>
      </rPr>
      <t>(*)</t>
    </r>
  </si>
  <si>
    <r>
      <t xml:space="preserve">33,0 </t>
    </r>
    <r>
      <rPr>
        <vertAlign val="superscript"/>
        <sz val="8"/>
        <color indexed="63"/>
        <rFont val="Arial"/>
        <family val="2"/>
      </rPr>
      <t>(*)</t>
    </r>
  </si>
  <si>
    <r>
      <t xml:space="preserve">(*) corrigido em 01/07/2021.
</t>
    </r>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</si>
  <si>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(1) atualização excecional em 01/07/2021 (pgs. 4 e 8)</t>
  </si>
  <si>
    <t>O desemprego de longa duração (duração da procura de emprego igual ou superior a um ano) representava 40,3 % do desemprego total.</t>
  </si>
  <si>
    <t>(*) corrigido em 01/07/2021</t>
  </si>
  <si>
    <r>
      <rPr>
        <b/>
        <sz val="14"/>
        <color theme="5"/>
        <rFont val="Wingdings"/>
        <charset val="2"/>
      </rPr>
      <t></t>
    </r>
    <r>
      <rPr>
        <b/>
        <sz val="9"/>
        <color theme="5"/>
        <rFont val="Arial"/>
        <family val="2"/>
      </rPr>
      <t xml:space="preserve">  desemprego </t>
    </r>
    <r>
      <rPr>
        <b/>
        <vertAlign val="superscript"/>
        <sz val="9"/>
        <color theme="5"/>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</si>
</sst>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 #;000000000000000000000000000000000000000000000000000000000000000000000"/>
    <numFmt numFmtId="185" formatCode="0.000"/>
  </numFmts>
  <fonts count="20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b/>
      <sz val="7"/>
      <color theme="7"/>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sz val="9"/>
      <color rgb="FFFF0000"/>
      <name val="Wingdings"/>
      <charset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sz val="8"/>
      <color rgb="FF000000"/>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b/>
      <sz val="8"/>
      <color theme="7"/>
      <name val="Arial"/>
      <family val="2"/>
    </font>
    <font>
      <b/>
      <sz val="9"/>
      <color theme="6"/>
      <name val="Arial"/>
      <family val="2"/>
    </font>
    <font>
      <sz val="10"/>
      <color theme="5" tint="-0.249977111117893"/>
      <name val="Arial"/>
      <family val="2"/>
    </font>
    <font>
      <sz val="8"/>
      <color theme="5" tint="-0.249977111117893"/>
      <name val="Arial"/>
      <family val="2"/>
    </font>
    <font>
      <b/>
      <sz val="10"/>
      <color indexed="12"/>
      <name val="Arial"/>
      <family val="2"/>
    </font>
    <font>
      <b/>
      <vertAlign val="superscript"/>
      <sz val="9"/>
      <color theme="7"/>
      <name val="Arial"/>
      <family val="2"/>
    </font>
    <font>
      <b/>
      <vertAlign val="superscript"/>
      <sz val="9"/>
      <color theme="5"/>
      <name val="Arial"/>
      <family val="2"/>
    </font>
    <font>
      <sz val="8"/>
      <color theme="1" tint="0.2499465926084170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0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right style="thin">
        <color theme="0"/>
      </right>
      <top style="thin">
        <color theme="0"/>
      </top>
      <bottom/>
      <diagonal/>
    </border>
    <border>
      <left style="thin">
        <color rgb="FF008080"/>
      </left>
      <right/>
      <top style="thin">
        <color rgb="FF008080"/>
      </top>
      <bottom/>
      <diagonal/>
    </border>
    <border>
      <left/>
      <right/>
      <top style="thin">
        <color rgb="FF008080"/>
      </top>
      <bottom/>
      <diagonal/>
    </border>
    <border>
      <left style="thin">
        <color rgb="FF008080"/>
      </left>
      <right/>
      <top style="thin">
        <color theme="0" tint="-0.14996795556505021"/>
      </top>
      <bottom/>
      <diagonal/>
    </border>
    <border>
      <left/>
      <right/>
      <top style="thin">
        <color theme="0" tint="-0.14996795556505021"/>
      </top>
      <bottom/>
      <diagonal/>
    </border>
    <border>
      <left/>
      <right/>
      <top style="thin">
        <color theme="0" tint="-0.14996795556505021"/>
      </top>
      <bottom style="thin">
        <color theme="0" tint="-0.14993743705557422"/>
      </bottom>
      <diagonal/>
    </border>
    <border>
      <left style="thin">
        <color rgb="FF008080"/>
      </left>
      <right/>
      <top/>
      <bottom style="thin">
        <color rgb="FF008080"/>
      </bottom>
      <diagonal/>
    </border>
    <border>
      <left/>
      <right/>
      <top/>
      <bottom style="thin">
        <color rgb="FF008080"/>
      </bottom>
      <diagonal/>
    </border>
    <border>
      <left style="thin">
        <color rgb="FF008080"/>
      </left>
      <right/>
      <top/>
      <bottom style="thin">
        <color theme="0" tint="-0.14996795556505021"/>
      </bottom>
      <diagonal/>
    </border>
    <border>
      <left/>
      <right/>
      <top/>
      <bottom style="thin">
        <color theme="0" tint="-0.14996795556505021"/>
      </bottom>
      <diagonal/>
    </border>
    <border>
      <left style="dotted">
        <color theme="0" tint="-0.24994659260841701"/>
      </left>
      <right/>
      <top style="thin">
        <color theme="0" tint="-0.24994659260841701"/>
      </top>
      <bottom style="thin">
        <color indexed="22"/>
      </bottom>
      <diagonal/>
    </border>
    <border>
      <left/>
      <right/>
      <top/>
      <bottom style="medium">
        <color theme="5"/>
      </bottom>
      <diagonal/>
    </border>
  </borders>
  <cellStyleXfs count="332">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5" fillId="0" borderId="0"/>
    <xf numFmtId="43" fontId="190" fillId="0" borderId="0" applyFont="0" applyFill="0" applyBorder="0" applyAlignment="0" applyProtection="0"/>
    <xf numFmtId="0" fontId="1" fillId="0" borderId="0"/>
  </cellStyleXfs>
  <cellXfs count="2360">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38" fillId="24" borderId="0" xfId="40" applyFont="1" applyFill="1" applyBorder="1" applyAlignment="1">
      <alignment horizontal="left" vertical="center" indent="1"/>
    </xf>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4" fillId="25" borderId="0" xfId="62" applyFont="1" applyFill="1" applyBorder="1"/>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8" fillId="27" borderId="0" xfId="40" applyFont="1" applyFill="1" applyBorder="1" applyAlignment="1">
      <alignment horizontal="left" vertical="top" wrapText="1"/>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168"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0" borderId="11" xfId="0" applyFont="1" applyFill="1" applyBorder="1" applyAlignment="1">
      <alignment horizontal="center"/>
    </xf>
    <xf numFmtId="165" fontId="13" fillId="0" borderId="0" xfId="70" applyNumberFormat="1" applyFill="1"/>
    <xf numFmtId="166" fontId="13" fillId="0" borderId="0" xfId="70" applyNumberFormat="1" applyFill="1" applyAlignment="1">
      <alignment vertical="center"/>
    </xf>
    <xf numFmtId="0" fontId="65" fillId="0" borderId="0" xfId="70" applyFont="1" applyFill="1"/>
    <xf numFmtId="167" fontId="13" fillId="0" borderId="0" xfId="70" applyNumberFormat="1" applyFill="1"/>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166" fontId="65" fillId="0" borderId="0" xfId="70" applyNumberFormat="1" applyFont="1" applyFill="1"/>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166" fontId="13" fillId="0" borderId="0" xfId="70" applyNumberFormat="1" applyFill="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49" fontId="22" fillId="25" borderId="12" xfId="62" applyNumberFormat="1" applyFont="1" applyFill="1" applyBorder="1" applyAlignment="1">
      <alignment horizontal="center" vertical="center" wrapText="1"/>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168" fontId="13" fillId="0" borderId="0" xfId="70" applyNumberFormat="1" applyFill="1"/>
    <xf numFmtId="0" fontId="24" fillId="0" borderId="0" xfId="70" applyFont="1" applyAlignment="1"/>
    <xf numFmtId="165" fontId="65" fillId="0" borderId="0" xfId="70" applyNumberFormat="1" applyFont="1" applyFill="1"/>
    <xf numFmtId="169" fontId="13" fillId="0" borderId="0" xfId="70" applyNumberFormat="1" applyFill="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1" fontId="76" fillId="0" borderId="0" xfId="70" applyNumberFormat="1" applyFont="1"/>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166" fontId="0" fillId="0" borderId="0" xfId="0" applyNumberFormat="1"/>
    <xf numFmtId="166" fontId="13" fillId="0" borderId="0" xfId="70" applyNumberFormat="1" applyAlignment="1"/>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4" fillId="0" borderId="0" xfId="70" applyFont="1" applyFill="1" applyAlignment="1">
      <alignment vertical="center"/>
    </xf>
    <xf numFmtId="0" fontId="14" fillId="0" borderId="0" xfId="70" applyFont="1" applyFill="1" applyAlignment="1">
      <alignment vertical="top"/>
    </xf>
    <xf numFmtId="0" fontId="16" fillId="0" borderId="0" xfId="70" applyFont="1" applyFill="1" applyBorder="1"/>
    <xf numFmtId="0" fontId="65" fillId="0" borderId="0" xfId="70" applyFont="1" applyFill="1" applyAlignment="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13" fillId="0" borderId="0" xfId="70" applyNumberFormat="1" applyFill="1"/>
    <xf numFmtId="0" fontId="27" fillId="0" borderId="0" xfId="70" applyFont="1" applyFill="1" applyBorder="1" applyAlignment="1">
      <alignment horizontal="right"/>
    </xf>
    <xf numFmtId="0" fontId="13" fillId="0" borderId="0" xfId="0" applyFont="1" applyAlignment="1">
      <alignment horizontal="left" indent="1"/>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3" fontId="88" fillId="26" borderId="0" xfId="70" applyNumberFormat="1"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0" fontId="47" fillId="0" borderId="0" xfId="70" applyFont="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0" fillId="0" borderId="0" xfId="0" applyFill="1" applyAlignment="1"/>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50" fillId="26" borderId="33" xfId="63" applyFont="1" applyFill="1" applyBorder="1" applyAlignment="1">
      <alignment horizontal="left" vertical="center"/>
    </xf>
    <xf numFmtId="0" fontId="13" fillId="25" borderId="0" xfId="63" applyFont="1" applyFill="1" applyBorder="1"/>
    <xf numFmtId="0" fontId="23" fillId="25" borderId="0" xfId="63" applyFont="1" applyFill="1" applyBorder="1" applyAlignment="1">
      <alignment horizontal="center" vertical="center" wrapText="1"/>
    </xf>
    <xf numFmtId="0" fontId="13" fillId="25" borderId="0" xfId="63" applyFill="1" applyBorder="1"/>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13" fillId="46" borderId="0" xfId="63" applyFont="1" applyFill="1" applyBorder="1" applyAlignment="1">
      <alignment horizontal="center"/>
    </xf>
    <xf numFmtId="49" fontId="23" fillId="25" borderId="0" xfId="62" applyNumberFormat="1" applyFont="1" applyFill="1" applyBorder="1" applyAlignment="1">
      <alignment horizontal="right"/>
    </xf>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13" xfId="70" applyFont="1" applyFill="1" applyBorder="1" applyAlignment="1">
      <alignment wrapText="1"/>
    </xf>
    <xf numFmtId="0" fontId="120" fillId="26" borderId="13" xfId="0" applyFont="1" applyFill="1" applyBorder="1" applyAlignment="1">
      <alignment horizontal="center" wrapText="1"/>
    </xf>
    <xf numFmtId="0" fontId="22" fillId="26" borderId="13" xfId="70" applyFont="1" applyFill="1" applyBorder="1" applyAlignment="1">
      <alignment horizontal="center" wrapText="1"/>
    </xf>
    <xf numFmtId="0" fontId="22" fillId="25" borderId="79" xfId="70" applyFont="1" applyFill="1" applyBorder="1" applyAlignment="1">
      <alignment horizontal="center"/>
    </xf>
    <xf numFmtId="0" fontId="22" fillId="25" borderId="89" xfId="70" applyFont="1" applyFill="1" applyBorder="1" applyAlignment="1">
      <alignment horizontal="center"/>
    </xf>
    <xf numFmtId="0" fontId="22" fillId="25" borderId="66" xfId="0" applyFont="1" applyFill="1" applyBorder="1" applyAlignment="1">
      <alignment horizontal="center"/>
    </xf>
    <xf numFmtId="0" fontId="13" fillId="25" borderId="0" xfId="62" applyFill="1" applyAlignment="1"/>
    <xf numFmtId="0" fontId="13"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0" borderId="0" xfId="62" applyBorder="1" applyAlignment="1"/>
    <xf numFmtId="0" fontId="22" fillId="26" borderId="13" xfId="62" applyFont="1" applyFill="1" applyBorder="1" applyAlignment="1">
      <alignment horizontal="center" vertical="center"/>
    </xf>
    <xf numFmtId="0" fontId="50" fillId="26" borderId="31" xfId="63" applyFont="1" applyFill="1" applyBorder="1" applyAlignment="1">
      <alignment horizontal="left" vertical="center"/>
    </xf>
    <xf numFmtId="0" fontId="22" fillId="25" borderId="0" xfId="63" applyFont="1" applyFill="1" applyBorder="1" applyAlignment="1">
      <alignment horizontal="center" vertical="center" wrapText="1"/>
    </xf>
    <xf numFmtId="0" fontId="22" fillId="0" borderId="0" xfId="63" applyFont="1" applyBorder="1" applyAlignment="1">
      <alignment horizontal="center" vertical="center" wrapText="1"/>
    </xf>
    <xf numFmtId="0" fontId="25" fillId="30" borderId="19" xfId="63" applyFont="1" applyFill="1" applyBorder="1" applyAlignment="1">
      <alignment horizontal="center" vertical="center"/>
    </xf>
    <xf numFmtId="0" fontId="120" fillId="26" borderId="72" xfId="0" applyFont="1" applyFill="1" applyBorder="1" applyAlignment="1">
      <alignment wrapText="1"/>
    </xf>
    <xf numFmtId="0" fontId="22" fillId="26" borderId="72" xfId="70" applyFont="1" applyFill="1" applyBorder="1" applyAlignment="1"/>
    <xf numFmtId="0" fontId="13" fillId="25" borderId="0" xfId="72" applyFill="1" applyBorder="1"/>
    <xf numFmtId="0" fontId="16" fillId="25" borderId="19" xfId="72" applyFont="1" applyFill="1" applyBorder="1"/>
    <xf numFmtId="0" fontId="16" fillId="25" borderId="0" xfId="72" applyFont="1" applyFill="1" applyBorder="1"/>
    <xf numFmtId="0" fontId="16" fillId="25" borderId="19" xfId="72" applyFont="1" applyFill="1" applyBorder="1" applyAlignment="1">
      <alignment vertical="center"/>
    </xf>
    <xf numFmtId="0" fontId="16" fillId="25" borderId="19" xfId="72" applyFont="1" applyFill="1" applyBorder="1" applyAlignment="1"/>
    <xf numFmtId="0" fontId="16" fillId="25" borderId="0" xfId="72" applyFont="1" applyFill="1" applyBorder="1" applyAlignment="1"/>
    <xf numFmtId="0" fontId="25" fillId="0" borderId="0" xfId="71" applyFont="1" applyFill="1" applyBorder="1" applyAlignment="1">
      <alignment horizontal="center" vertical="center"/>
    </xf>
    <xf numFmtId="0" fontId="22" fillId="26" borderId="72" xfId="70" applyFont="1" applyFill="1" applyBorder="1" applyAlignment="1">
      <alignment horizontal="center"/>
    </xf>
    <xf numFmtId="3" fontId="47" fillId="0" borderId="0" xfId="40" applyNumberFormat="1" applyFont="1" applyFill="1" applyBorder="1" applyAlignment="1">
      <alignment horizontal="right" wrapText="1"/>
    </xf>
    <xf numFmtId="0" fontId="24" fillId="25" borderId="0" xfId="227" applyFont="1" applyFill="1" applyBorder="1" applyProtection="1"/>
    <xf numFmtId="0" fontId="22" fillId="25" borderId="0" xfId="227" applyFont="1" applyFill="1" applyBorder="1" applyAlignment="1" applyProtection="1">
      <alignment horizontal="left"/>
    </xf>
    <xf numFmtId="0" fontId="50" fillId="25" borderId="0" xfId="63" applyFont="1" applyFill="1" applyBorder="1"/>
    <xf numFmtId="0" fontId="17" fillId="25" borderId="19" xfId="63" applyFont="1" applyFill="1" applyBorder="1" applyAlignment="1">
      <alignment horizontal="right" vertical="center"/>
    </xf>
    <xf numFmtId="0" fontId="145" fillId="25" borderId="19" xfId="63" applyFont="1" applyFill="1" applyBorder="1"/>
    <xf numFmtId="0" fontId="22" fillId="25" borderId="90" xfId="70" applyFont="1" applyFill="1" applyBorder="1" applyAlignment="1"/>
    <xf numFmtId="0" fontId="20" fillId="25" borderId="0" xfId="62" applyFont="1" applyFill="1" applyBorder="1" applyAlignment="1">
      <alignment horizontal="left" vertical="center"/>
    </xf>
    <xf numFmtId="0" fontId="13" fillId="25" borderId="19" xfId="72" applyFill="1" applyBorder="1" applyAlignment="1">
      <alignment vertical="center"/>
    </xf>
    <xf numFmtId="0" fontId="13" fillId="25" borderId="0" xfId="72" applyFill="1" applyBorder="1" applyAlignment="1">
      <alignment vertical="center"/>
    </xf>
    <xf numFmtId="3" fontId="90" fillId="26" borderId="0" xfId="71" applyNumberFormat="1" applyFont="1" applyFill="1" applyBorder="1" applyAlignment="1">
      <alignment horizontal="right" vertical="center"/>
    </xf>
    <xf numFmtId="0" fontId="22" fillId="25" borderId="72" xfId="70" applyFont="1" applyFill="1" applyBorder="1" applyAlignment="1">
      <alignment horizontal="center"/>
    </xf>
    <xf numFmtId="0" fontId="0" fillId="26" borderId="18" xfId="0" applyFill="1" applyBorder="1"/>
    <xf numFmtId="0" fontId="149" fillId="0" borderId="0" xfId="0" applyFont="1" applyFill="1" applyBorder="1"/>
    <xf numFmtId="0" fontId="16" fillId="0" borderId="0" xfId="0" applyFont="1" applyFill="1" applyBorder="1"/>
    <xf numFmtId="0" fontId="0" fillId="0" borderId="0" xfId="0" applyFill="1" applyBorder="1"/>
    <xf numFmtId="0" fontId="150" fillId="0" borderId="0" xfId="0" applyFont="1" applyFill="1" applyBorder="1"/>
    <xf numFmtId="0" fontId="20" fillId="26" borderId="23" xfId="0" applyFont="1" applyFill="1" applyBorder="1" applyAlignment="1">
      <alignment horizontal="left"/>
    </xf>
    <xf numFmtId="0" fontId="20" fillId="26" borderId="0" xfId="0" applyFont="1" applyFill="1" applyBorder="1" applyAlignment="1">
      <alignment horizontal="left"/>
    </xf>
    <xf numFmtId="0" fontId="0" fillId="26" borderId="0" xfId="0" applyFill="1" applyBorder="1"/>
    <xf numFmtId="0" fontId="17" fillId="0" borderId="0" xfId="0" applyFont="1" applyFill="1" applyBorder="1"/>
    <xf numFmtId="0" fontId="151" fillId="0" borderId="0" xfId="0" applyFont="1" applyFill="1" applyBorder="1" applyAlignment="1">
      <alignment horizontal="center"/>
    </xf>
    <xf numFmtId="0" fontId="0" fillId="26" borderId="20" xfId="0" applyFill="1" applyBorder="1"/>
    <xf numFmtId="0" fontId="21" fillId="26" borderId="0" xfId="0" applyFont="1" applyFill="1" applyBorder="1" applyAlignment="1">
      <alignment horizontal="justify" vertical="top" wrapText="1"/>
    </xf>
    <xf numFmtId="0" fontId="17" fillId="0" borderId="0" xfId="0" applyFont="1" applyFill="1" applyBorder="1" applyAlignment="1">
      <alignment horizontal="center"/>
    </xf>
    <xf numFmtId="0" fontId="50" fillId="0" borderId="0" xfId="0" applyFont="1" applyFill="1" applyBorder="1" applyAlignment="1">
      <alignment horizontal="left"/>
    </xf>
    <xf numFmtId="0" fontId="0" fillId="0" borderId="0" xfId="0" applyFill="1" applyBorder="1" applyAlignment="1">
      <alignment horizontal="left"/>
    </xf>
    <xf numFmtId="0" fontId="154" fillId="26" borderId="22" xfId="0" applyFont="1" applyFill="1" applyBorder="1" applyAlignment="1">
      <alignment vertical="top" wrapText="1"/>
    </xf>
    <xf numFmtId="0" fontId="0" fillId="26" borderId="22" xfId="0" applyFill="1" applyBorder="1"/>
    <xf numFmtId="0" fontId="129" fillId="26" borderId="22" xfId="0" applyFont="1" applyFill="1" applyBorder="1" applyAlignment="1">
      <alignment vertical="top" wrapText="1"/>
    </xf>
    <xf numFmtId="0" fontId="0" fillId="0" borderId="0" xfId="0" applyAlignment="1">
      <alignment horizontal="center"/>
    </xf>
    <xf numFmtId="0" fontId="155" fillId="0" borderId="0" xfId="0" applyFont="1" applyFill="1" applyBorder="1"/>
    <xf numFmtId="166" fontId="13" fillId="0" borderId="0" xfId="0" quotePrefix="1" applyNumberFormat="1" applyFont="1" applyFill="1" applyBorder="1" applyAlignment="1">
      <alignment horizontal="right"/>
    </xf>
    <xf numFmtId="0" fontId="13" fillId="0" borderId="0" xfId="0" applyFont="1" applyFill="1" applyBorder="1"/>
    <xf numFmtId="1" fontId="0" fillId="0" borderId="0" xfId="0" applyNumberFormat="1" applyFill="1" applyBorder="1"/>
    <xf numFmtId="166" fontId="0" fillId="0" borderId="0" xfId="0" quotePrefix="1" applyNumberFormat="1" applyFill="1" applyBorder="1" applyAlignment="1">
      <alignment horizontal="right"/>
    </xf>
    <xf numFmtId="0" fontId="22" fillId="0" borderId="0" xfId="40" applyFont="1" applyFill="1" applyBorder="1"/>
    <xf numFmtId="168" fontId="61" fillId="0" borderId="0" xfId="40" applyNumberFormat="1" applyFont="1" applyFill="1" applyBorder="1" applyAlignment="1">
      <alignment horizontal="center" wrapText="1"/>
    </xf>
    <xf numFmtId="0" fontId="153" fillId="26" borderId="0" xfId="0" applyFont="1" applyFill="1" applyAlignment="1">
      <alignment horizontal="center" vertical="center"/>
    </xf>
    <xf numFmtId="0" fontId="129" fillId="26" borderId="0" xfId="0" applyFont="1" applyFill="1" applyBorder="1" applyAlignment="1">
      <alignment vertical="top" wrapText="1"/>
    </xf>
    <xf numFmtId="0" fontId="16" fillId="26" borderId="0" xfId="0" applyFont="1" applyFill="1" applyBorder="1"/>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5" fillId="0" borderId="0" xfId="40" applyNumberFormat="1" applyFont="1" applyFill="1" applyBorder="1" applyAlignment="1">
      <alignment horizontal="right" wrapText="1"/>
    </xf>
    <xf numFmtId="0" fontId="22" fillId="0" borderId="0" xfId="40" applyFont="1" applyFill="1" applyBorder="1" applyAlignment="1">
      <alignment horizontal="left"/>
    </xf>
    <xf numFmtId="170" fontId="23" fillId="0" borderId="0" xfId="0" applyNumberFormat="1" applyFont="1" applyFill="1" applyBorder="1" applyAlignment="1">
      <alignment horizontal="center"/>
    </xf>
    <xf numFmtId="0" fontId="158" fillId="26" borderId="0" xfId="0" applyFont="1" applyFill="1" applyBorder="1" applyAlignment="1">
      <alignment vertical="top" wrapText="1"/>
    </xf>
    <xf numFmtId="0" fontId="13" fillId="0" borderId="0" xfId="0" applyFont="1" applyFill="1" applyBorder="1" applyAlignment="1">
      <alignment horizontal="left" indent="1"/>
    </xf>
    <xf numFmtId="0" fontId="16" fillId="0" borderId="0" xfId="0" applyFont="1" applyFill="1" applyBorder="1" applyAlignment="1">
      <alignment horizontal="right"/>
    </xf>
    <xf numFmtId="0" fontId="159" fillId="0" borderId="0" xfId="0" applyFont="1" applyFill="1" applyBorder="1" applyAlignment="1">
      <alignment horizontal="justify" vertical="center" wrapText="1"/>
    </xf>
    <xf numFmtId="0" fontId="54" fillId="0" borderId="0" xfId="0" applyFont="1" applyFill="1" applyBorder="1"/>
    <xf numFmtId="166" fontId="54" fillId="0" borderId="0" xfId="0" quotePrefix="1" applyNumberFormat="1" applyFont="1" applyFill="1" applyBorder="1" applyAlignment="1">
      <alignment horizontal="right"/>
    </xf>
    <xf numFmtId="178" fontId="0" fillId="0" borderId="0" xfId="58" applyNumberFormat="1" applyFont="1"/>
    <xf numFmtId="0" fontId="13" fillId="0" borderId="0" xfId="0" applyFont="1" applyFill="1" applyBorder="1" applyAlignment="1">
      <alignment horizontal="right"/>
    </xf>
    <xf numFmtId="166" fontId="16" fillId="0" borderId="0" xfId="0" applyNumberFormat="1" applyFont="1" applyFill="1" applyBorder="1"/>
    <xf numFmtId="166" fontId="155" fillId="0" borderId="0" xfId="0" applyNumberFormat="1" applyFont="1" applyFill="1" applyBorder="1"/>
    <xf numFmtId="3" fontId="54" fillId="0" borderId="0" xfId="0" applyNumberFormat="1" applyFont="1" applyFill="1" applyBorder="1"/>
    <xf numFmtId="0" fontId="50" fillId="0" borderId="0" xfId="0" applyFont="1"/>
    <xf numFmtId="0" fontId="16" fillId="0" borderId="0" xfId="0" applyFont="1" applyAlignment="1">
      <alignment horizontal="right"/>
    </xf>
    <xf numFmtId="0" fontId="155" fillId="0" borderId="0" xfId="0" applyFont="1" applyAlignment="1">
      <alignment horizontal="right"/>
    </xf>
    <xf numFmtId="0" fontId="158" fillId="26" borderId="0" xfId="0" applyFont="1" applyFill="1" applyBorder="1" applyAlignment="1">
      <alignment vertical="center" wrapText="1"/>
    </xf>
    <xf numFmtId="181" fontId="13" fillId="0" borderId="0" xfId="0" applyNumberFormat="1" applyFont="1" applyAlignment="1">
      <alignment horizontal="left" indent="1"/>
    </xf>
    <xf numFmtId="166" fontId="16" fillId="0" borderId="0" xfId="0" applyNumberFormat="1" applyFont="1" applyAlignment="1">
      <alignment horizontal="right"/>
    </xf>
    <xf numFmtId="181" fontId="155" fillId="0" borderId="0" xfId="0" applyNumberFormat="1"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50" fillId="0" borderId="0" xfId="0" applyFont="1" applyFill="1" applyBorder="1"/>
    <xf numFmtId="0" fontId="50" fillId="0" borderId="0" xfId="0" applyFont="1" applyAlignment="1">
      <alignment horizontal="left"/>
    </xf>
    <xf numFmtId="0" fontId="56" fillId="0" borderId="0" xfId="0" applyFont="1" applyFill="1" applyBorder="1" applyAlignment="1">
      <alignment horizontal="center"/>
    </xf>
    <xf numFmtId="0" fontId="160" fillId="26" borderId="0" xfId="0" applyFont="1" applyFill="1" applyBorder="1" applyAlignment="1">
      <alignment horizontal="justify" vertical="top" wrapText="1"/>
    </xf>
    <xf numFmtId="0" fontId="32" fillId="0" borderId="0" xfId="0" applyFont="1" applyFill="1" applyBorder="1"/>
    <xf numFmtId="166" fontId="0" fillId="0" borderId="0" xfId="0" applyNumberFormat="1" applyFill="1" applyBorder="1" applyAlignment="1">
      <alignment horizontal="right"/>
    </xf>
    <xf numFmtId="166" fontId="32" fillId="0" borderId="0" xfId="0" applyNumberFormat="1" applyFont="1" applyFill="1" applyBorder="1" applyAlignment="1">
      <alignment horizontal="right"/>
    </xf>
    <xf numFmtId="166" fontId="0" fillId="0" borderId="0" xfId="0" applyNumberFormat="1" applyFill="1" applyBorder="1"/>
    <xf numFmtId="3" fontId="22" fillId="0" borderId="0" xfId="0" applyNumberFormat="1" applyFont="1" applyFill="1" applyBorder="1" applyAlignment="1">
      <alignment horizontal="center"/>
    </xf>
    <xf numFmtId="3" fontId="14" fillId="0" borderId="0" xfId="40" applyNumberFormat="1" applyFont="1" applyFill="1" applyBorder="1" applyAlignment="1">
      <alignment horizontal="left" wrapText="1" indent="1"/>
    </xf>
    <xf numFmtId="181" fontId="16" fillId="0" borderId="0" xfId="0" applyNumberFormat="1" applyFont="1" applyAlignment="1">
      <alignment horizontal="right"/>
    </xf>
    <xf numFmtId="3" fontId="0" fillId="0" borderId="0" xfId="0" applyNumberFormat="1" applyFill="1" applyBorder="1"/>
    <xf numFmtId="166" fontId="155" fillId="0" borderId="0" xfId="0" applyNumberFormat="1" applyFont="1" applyAlignment="1">
      <alignment horizontal="right"/>
    </xf>
    <xf numFmtId="0" fontId="114" fillId="0" borderId="0" xfId="0" applyFont="1" applyFill="1" applyBorder="1"/>
    <xf numFmtId="0" fontId="131" fillId="24" borderId="0" xfId="40" applyFont="1" applyFill="1" applyBorder="1" applyAlignment="1" applyProtection="1">
      <alignment horizontal="left" indent="1"/>
    </xf>
    <xf numFmtId="0" fontId="158" fillId="26" borderId="0" xfId="0" applyFont="1" applyFill="1" applyBorder="1" applyAlignment="1" applyProtection="1">
      <alignment vertical="top" wrapText="1"/>
      <protection locked="0"/>
    </xf>
    <xf numFmtId="168" fontId="23" fillId="0" borderId="0" xfId="40" applyNumberFormat="1" applyFont="1" applyFill="1" applyBorder="1" applyAlignment="1">
      <alignment horizontal="right" wrapText="1"/>
    </xf>
    <xf numFmtId="49" fontId="0" fillId="0" borderId="0" xfId="0" applyNumberFormat="1" applyFill="1" applyBorder="1"/>
    <xf numFmtId="0" fontId="21" fillId="26" borderId="0" xfId="0" applyFont="1" applyFill="1" applyBorder="1" applyAlignment="1">
      <alignment vertical="top" wrapText="1"/>
    </xf>
    <xf numFmtId="0" fontId="16" fillId="26" borderId="0" xfId="0" applyFont="1" applyFill="1" applyBorder="1" applyAlignment="1">
      <alignment horizontal="left" vertical="top" wrapText="1" indent="1"/>
    </xf>
    <xf numFmtId="0" fontId="16" fillId="26" borderId="0" xfId="0" applyFont="1" applyFill="1" applyBorder="1" applyAlignment="1">
      <alignment vertical="top" wrapText="1"/>
    </xf>
    <xf numFmtId="168" fontId="0" fillId="0" borderId="0" xfId="0" applyNumberFormat="1" applyFill="1" applyBorder="1"/>
    <xf numFmtId="166" fontId="50" fillId="0" borderId="0" xfId="0" applyNumberFormat="1" applyFont="1" applyFill="1" applyBorder="1" applyAlignment="1">
      <alignment horizontal="center"/>
    </xf>
    <xf numFmtId="0" fontId="155" fillId="26" borderId="0" xfId="0" applyFont="1" applyFill="1" applyBorder="1" applyAlignment="1">
      <alignment vertical="top"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166" fontId="32" fillId="0" borderId="0" xfId="0" quotePrefix="1" applyNumberFormat="1" applyFont="1" applyFill="1" applyBorder="1" applyAlignment="1">
      <alignment horizontal="right"/>
    </xf>
    <xf numFmtId="166" fontId="32" fillId="0" borderId="0" xfId="0" applyNumberFormat="1" applyFont="1" applyFill="1" applyBorder="1"/>
    <xf numFmtId="0" fontId="156" fillId="0" borderId="0" xfId="0" applyFont="1" applyFill="1" applyBorder="1"/>
    <xf numFmtId="0" fontId="21" fillId="26" borderId="0" xfId="0" applyFont="1" applyFill="1" applyBorder="1" applyAlignment="1">
      <alignment horizontal="justify" vertical="center" wrapText="1"/>
    </xf>
    <xf numFmtId="0" fontId="164" fillId="0" borderId="0" xfId="0" applyFont="1" applyFill="1" applyBorder="1" applyAlignment="1">
      <alignment vertical="center"/>
    </xf>
    <xf numFmtId="0" fontId="165" fillId="0" borderId="0" xfId="0" applyFont="1" applyFill="1" applyBorder="1" applyAlignment="1">
      <alignment horizontal="left" vertical="center"/>
    </xf>
    <xf numFmtId="0" fontId="37" fillId="0" borderId="0" xfId="0" applyFont="1" applyFill="1" applyBorder="1" applyAlignment="1">
      <alignment horizontal="right" vertical="top"/>
    </xf>
    <xf numFmtId="0" fontId="164" fillId="0" borderId="0" xfId="0" applyFont="1" applyFill="1" applyBorder="1" applyAlignment="1">
      <alignment horizontal="center" vertical="center"/>
    </xf>
    <xf numFmtId="0" fontId="129" fillId="0" borderId="0" xfId="0" applyFont="1" applyFill="1" applyBorder="1" applyAlignment="1">
      <alignment vertical="top"/>
    </xf>
    <xf numFmtId="0" fontId="166" fillId="26" borderId="0" xfId="0" applyFont="1" applyFill="1"/>
    <xf numFmtId="0" fontId="167" fillId="0" borderId="0" xfId="0" applyFont="1" applyFill="1" applyBorder="1" applyAlignment="1">
      <alignment vertical="top"/>
    </xf>
    <xf numFmtId="0" fontId="21" fillId="26" borderId="0" xfId="0" applyFont="1" applyFill="1" applyBorder="1" applyAlignment="1">
      <alignment horizontal="center" vertical="top" wrapText="1"/>
    </xf>
    <xf numFmtId="0" fontId="168" fillId="0" borderId="0" xfId="0" applyFont="1" applyFill="1" applyBorder="1" applyAlignment="1">
      <alignment vertical="top"/>
    </xf>
    <xf numFmtId="49" fontId="0" fillId="0" borderId="0" xfId="0" applyNumberFormat="1" applyFill="1" applyBorder="1" applyAlignment="1">
      <alignment wrapText="1"/>
    </xf>
    <xf numFmtId="0" fontId="0" fillId="0" borderId="0" xfId="0" applyFill="1" applyBorder="1" applyAlignment="1"/>
    <xf numFmtId="0" fontId="164" fillId="0" borderId="0" xfId="0" applyFont="1" applyFill="1" applyBorder="1" applyAlignment="1">
      <alignment vertical="top"/>
    </xf>
    <xf numFmtId="17" fontId="0" fillId="0" borderId="0" xfId="0" applyNumberFormat="1" applyFill="1" applyBorder="1"/>
    <xf numFmtId="0" fontId="153" fillId="26" borderId="0" xfId="0" applyFont="1" applyFill="1" applyBorder="1" applyAlignment="1">
      <alignment vertical="top" wrapText="1"/>
    </xf>
    <xf numFmtId="0" fontId="169" fillId="26" borderId="0" xfId="0" applyFont="1" applyFill="1" applyBorder="1" applyAlignment="1">
      <alignment vertical="top" wrapText="1"/>
    </xf>
    <xf numFmtId="0" fontId="50" fillId="0" borderId="0" xfId="0" applyFont="1" applyAlignment="1">
      <alignment horizontal="right" vertical="center"/>
    </xf>
    <xf numFmtId="3" fontId="61" fillId="0" borderId="0" xfId="40" applyNumberFormat="1" applyFont="1" applyFill="1" applyBorder="1" applyAlignment="1">
      <alignment horizontal="center" wrapText="1"/>
    </xf>
    <xf numFmtId="0" fontId="158" fillId="26" borderId="0" xfId="0" applyFont="1" applyFill="1" applyBorder="1" applyAlignment="1">
      <alignment horizontal="justify" vertical="top" wrapText="1"/>
    </xf>
    <xf numFmtId="0" fontId="167" fillId="26" borderId="0" xfId="0" applyFont="1" applyFill="1" applyBorder="1" applyAlignment="1">
      <alignment horizontal="justify" vertical="center" wrapText="1"/>
    </xf>
    <xf numFmtId="0" fontId="170" fillId="26" borderId="0" xfId="0" applyFont="1" applyFill="1"/>
    <xf numFmtId="0" fontId="169" fillId="26" borderId="0" xfId="0" applyFont="1" applyFill="1" applyBorder="1" applyAlignment="1">
      <alignment vertical="center" wrapText="1"/>
    </xf>
    <xf numFmtId="166" fontId="13" fillId="0" borderId="0" xfId="0" applyNumberFormat="1" applyFont="1" applyFill="1" applyBorder="1"/>
    <xf numFmtId="0" fontId="171" fillId="26" borderId="0" xfId="0" applyFont="1" applyFill="1" applyBorder="1" applyAlignment="1">
      <alignment horizontal="justify" vertical="center" wrapText="1"/>
    </xf>
    <xf numFmtId="0" fontId="172" fillId="26" borderId="0" xfId="0" applyFont="1" applyFill="1"/>
    <xf numFmtId="0" fontId="50" fillId="0" borderId="0" xfId="0" applyFont="1" applyFill="1" applyAlignment="1">
      <alignment horizontal="left" indent="3"/>
    </xf>
    <xf numFmtId="0" fontId="168" fillId="26" borderId="0" xfId="0" applyFont="1" applyFill="1" applyBorder="1" applyAlignment="1">
      <alignment horizontal="justify" vertical="top" wrapText="1"/>
    </xf>
    <xf numFmtId="166" fontId="50" fillId="0" borderId="0" xfId="0" applyNumberFormat="1" applyFont="1" applyFill="1" applyBorder="1"/>
    <xf numFmtId="0" fontId="173" fillId="0" borderId="0" xfId="0" applyFont="1" applyFill="1" applyBorder="1" applyAlignment="1">
      <alignment horizontal="justify" vertical="top" wrapText="1"/>
    </xf>
    <xf numFmtId="0" fontId="167" fillId="26" borderId="0" xfId="0" applyFont="1" applyFill="1" applyBorder="1" applyAlignment="1">
      <alignment vertical="top" wrapText="1"/>
    </xf>
    <xf numFmtId="3" fontId="50" fillId="0" borderId="0" xfId="0" applyNumberFormat="1" applyFont="1" applyFill="1" applyBorder="1"/>
    <xf numFmtId="0" fontId="13" fillId="0" borderId="0" xfId="0" applyFont="1" applyFill="1"/>
    <xf numFmtId="0" fontId="65" fillId="0" borderId="0" xfId="0" applyFont="1" applyFill="1" applyBorder="1"/>
    <xf numFmtId="1" fontId="50" fillId="0" borderId="0" xfId="0" applyNumberFormat="1" applyFont="1" applyFill="1" applyBorder="1"/>
    <xf numFmtId="168" fontId="155" fillId="0" borderId="0" xfId="0" applyNumberFormat="1" applyFont="1" applyFill="1" applyBorder="1"/>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0" fillId="26" borderId="18" xfId="0" applyFill="1" applyBorder="1" applyAlignment="1">
      <alignment horizontal="left"/>
    </xf>
    <xf numFmtId="173" fontId="13" fillId="26" borderId="0" xfId="0" applyNumberFormat="1" applyFont="1" applyFill="1"/>
    <xf numFmtId="0" fontId="0" fillId="26" borderId="21" xfId="0" applyFill="1" applyBorder="1"/>
    <xf numFmtId="0" fontId="0" fillId="26" borderId="19" xfId="0" applyFill="1" applyBorder="1"/>
    <xf numFmtId="0" fontId="177" fillId="0" borderId="0" xfId="0" applyFont="1" applyFill="1" applyBorder="1"/>
    <xf numFmtId="0" fontId="37" fillId="26" borderId="0" xfId="0" applyFont="1" applyFill="1" applyBorder="1" applyAlignment="1">
      <alignment horizontal="right" vertical="top" wrapText="1"/>
    </xf>
    <xf numFmtId="0" fontId="164" fillId="26" borderId="0" xfId="0" applyFont="1" applyFill="1" applyAlignment="1">
      <alignment horizontal="center" vertical="center"/>
    </xf>
    <xf numFmtId="0" fontId="16" fillId="26" borderId="19" xfId="0" applyFont="1" applyFill="1" applyBorder="1"/>
    <xf numFmtId="0" fontId="168" fillId="26" borderId="0" xfId="0" applyFont="1" applyFill="1" applyBorder="1" applyAlignment="1">
      <alignment vertical="top" wrapText="1"/>
    </xf>
    <xf numFmtId="178" fontId="0" fillId="0" borderId="0" xfId="0" applyNumberFormat="1" applyFill="1" applyBorder="1"/>
    <xf numFmtId="0" fontId="50" fillId="0" borderId="0" xfId="0" applyFont="1" applyFill="1" applyBorder="1" applyAlignment="1"/>
    <xf numFmtId="0" fontId="179"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80" fillId="0" borderId="0" xfId="0" applyNumberFormat="1" applyFont="1" applyFill="1" applyBorder="1"/>
    <xf numFmtId="166" fontId="181"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80" fillId="0" borderId="0" xfId="0" applyNumberFormat="1" applyFont="1" applyFill="1" applyBorder="1"/>
    <xf numFmtId="0" fontId="167" fillId="26" borderId="0" xfId="0" applyFont="1" applyFill="1" applyBorder="1" applyAlignment="1">
      <alignment horizontal="justify" vertical="top" wrapText="1"/>
    </xf>
    <xf numFmtId="0" fontId="168" fillId="26" borderId="0" xfId="0" applyFont="1" applyFill="1" applyBorder="1" applyAlignment="1">
      <alignment vertical="center" wrapText="1"/>
    </xf>
    <xf numFmtId="0" fontId="154" fillId="26" borderId="0" xfId="0" applyFont="1" applyFill="1" applyBorder="1" applyAlignment="1">
      <alignment vertical="top" wrapText="1"/>
    </xf>
    <xf numFmtId="0" fontId="182" fillId="26" borderId="0" xfId="0" applyFont="1" applyFill="1" applyBorder="1" applyAlignment="1">
      <alignment vertical="top" wrapText="1"/>
    </xf>
    <xf numFmtId="0" fontId="182" fillId="26" borderId="0" xfId="0" applyFont="1" applyFill="1" applyBorder="1" applyAlignment="1">
      <alignment horizontal="justify" vertical="top" wrapText="1"/>
    </xf>
    <xf numFmtId="0" fontId="0" fillId="26" borderId="0" xfId="0" applyFill="1" applyAlignment="1">
      <alignment vertical="center"/>
    </xf>
    <xf numFmtId="0" fontId="185" fillId="26" borderId="0" xfId="0" applyFont="1" applyFill="1" applyAlignment="1">
      <alignment horizontal="center" vertical="center"/>
    </xf>
    <xf numFmtId="0" fontId="186" fillId="26" borderId="0" xfId="0" applyFont="1" applyFill="1"/>
    <xf numFmtId="0" fontId="13" fillId="26" borderId="0" xfId="0" applyFont="1" applyFill="1"/>
    <xf numFmtId="0" fontId="32" fillId="26" borderId="0" xfId="0" applyFont="1" applyFill="1" applyBorder="1"/>
    <xf numFmtId="0" fontId="169" fillId="26" borderId="0" xfId="0" applyFont="1" applyFill="1" applyBorder="1" applyAlignment="1">
      <alignment horizontal="justify" vertical="top" wrapText="1"/>
    </xf>
    <xf numFmtId="0" fontId="159" fillId="26" borderId="0" xfId="0" applyFont="1" applyFill="1" applyBorder="1" applyAlignment="1">
      <alignment horizontal="justify" vertical="top" wrapText="1"/>
    </xf>
    <xf numFmtId="0" fontId="187" fillId="0" borderId="0" xfId="0" applyFont="1" applyFill="1" applyBorder="1" applyAlignment="1">
      <alignment horizontal="center"/>
    </xf>
    <xf numFmtId="0" fontId="159" fillId="26" borderId="0" xfId="0" applyFont="1" applyFill="1" applyBorder="1" applyAlignment="1">
      <alignment horizontal="justify" vertical="center" wrapText="1"/>
    </xf>
    <xf numFmtId="0" fontId="13" fillId="0" borderId="0" xfId="0" applyFont="1" applyFill="1" applyBorder="1" applyAlignment="1">
      <alignment horizontal="left"/>
    </xf>
    <xf numFmtId="0" fontId="169" fillId="26" borderId="0" xfId="0" applyFont="1" applyFill="1" applyBorder="1" applyAlignment="1">
      <alignment horizontal="justify" vertical="center" wrapText="1"/>
    </xf>
    <xf numFmtId="0" fontId="188" fillId="26" borderId="0" xfId="0" applyFont="1" applyFill="1" applyBorder="1" applyAlignment="1">
      <alignment horizontal="justify" vertical="center" wrapText="1"/>
    </xf>
    <xf numFmtId="0" fontId="27" fillId="26" borderId="92" xfId="0" applyFont="1" applyFill="1" applyBorder="1" applyAlignment="1">
      <alignment horizontal="center" vertical="center"/>
    </xf>
    <xf numFmtId="0" fontId="168" fillId="0" borderId="0" xfId="0" applyFont="1" applyFill="1" applyBorder="1" applyAlignment="1">
      <alignment horizontal="justify" vertical="top" wrapText="1"/>
    </xf>
    <xf numFmtId="0" fontId="19" fillId="0" borderId="0" xfId="329" applyFont="1" applyFill="1" applyBorder="1" applyAlignment="1">
      <alignment horizontal="left"/>
    </xf>
    <xf numFmtId="0" fontId="22" fillId="26" borderId="13" xfId="70" applyFont="1" applyFill="1" applyBorder="1" applyAlignment="1">
      <alignment horizontal="center"/>
    </xf>
    <xf numFmtId="0" fontId="92"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0" fontId="146" fillId="25" borderId="0" xfId="62" applyFont="1" applyFill="1" applyBorder="1" applyAlignment="1">
      <alignment vertical="center"/>
    </xf>
    <xf numFmtId="0" fontId="22" fillId="25" borderId="0" xfId="78" applyFont="1" applyFill="1" applyBorder="1" applyAlignment="1">
      <alignment horizontal="center" vertical="center"/>
    </xf>
    <xf numFmtId="0" fontId="22" fillId="25" borderId="11" xfId="78" applyFont="1" applyFill="1" applyBorder="1" applyAlignment="1">
      <alignment horizontal="center" vertical="center"/>
    </xf>
    <xf numFmtId="0" fontId="189" fillId="27" borderId="0" xfId="40" applyFont="1" applyFill="1" applyBorder="1" applyAlignment="1">
      <alignment horizontal="left" vertical="center"/>
    </xf>
    <xf numFmtId="0" fontId="23" fillId="25" borderId="0" xfId="62" applyFont="1" applyFill="1" applyBorder="1" applyAlignment="1">
      <alignment wrapText="1"/>
    </xf>
    <xf numFmtId="0" fontId="38" fillId="25" borderId="0" xfId="62" applyFont="1" applyFill="1" applyBorder="1" applyAlignment="1"/>
    <xf numFmtId="183" fontId="13" fillId="0" borderId="0" xfId="330" applyNumberFormat="1" applyFont="1" applyFill="1"/>
    <xf numFmtId="0" fontId="22" fillId="26" borderId="13" xfId="70" applyFont="1" applyFill="1" applyBorder="1" applyAlignment="1">
      <alignment horizontal="center" vertical="center"/>
    </xf>
    <xf numFmtId="0" fontId="19" fillId="26" borderId="13" xfId="70" applyFont="1" applyFill="1" applyBorder="1" applyAlignment="1">
      <alignment vertical="center"/>
    </xf>
    <xf numFmtId="0" fontId="22" fillId="26" borderId="13" xfId="62" applyFont="1" applyFill="1" applyBorder="1" applyAlignment="1">
      <alignment vertical="center"/>
    </xf>
    <xf numFmtId="0" fontId="22" fillId="26" borderId="72"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145" fillId="25" borderId="0" xfId="63" applyFont="1" applyFill="1" applyBorder="1" applyAlignment="1">
      <alignment horizontal="center" vertical="center"/>
    </xf>
    <xf numFmtId="0" fontId="19" fillId="25" borderId="0" xfId="63" applyFont="1" applyFill="1" applyBorder="1" applyAlignment="1">
      <alignment horizontal="right"/>
    </xf>
    <xf numFmtId="0" fontId="17" fillId="25" borderId="19" xfId="63" applyFont="1" applyFill="1" applyBorder="1" applyAlignment="1"/>
    <xf numFmtId="0" fontId="13" fillId="0" borderId="0" xfId="227"/>
    <xf numFmtId="0" fontId="13" fillId="0" borderId="0" xfId="227" applyFill="1" applyProtection="1">
      <protection locked="0"/>
    </xf>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24" fillId="0" borderId="0" xfId="227" applyFont="1" applyFill="1" applyBorder="1" applyProtection="1"/>
    <xf numFmtId="0" fontId="13" fillId="0" borderId="0" xfId="227" applyFont="1" applyFill="1" applyProtection="1">
      <protection locked="0"/>
    </xf>
    <xf numFmtId="0" fontId="50" fillId="0" borderId="0" xfId="227" applyFont="1" applyFill="1" applyProtection="1">
      <protection locked="0"/>
    </xf>
    <xf numFmtId="0" fontId="24" fillId="0" borderId="0" xfId="227" applyFont="1" applyFill="1" applyProtection="1">
      <protection locked="0"/>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93"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5"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0" fontId="38" fillId="26" borderId="0" xfId="227" applyFont="1" applyFill="1" applyBorder="1"/>
    <xf numFmtId="3" fontId="14" fillId="26" borderId="0" xfId="227" applyNumberFormat="1" applyFont="1" applyFill="1" applyBorder="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0" fontId="20" fillId="25" borderId="0" xfId="227" applyFont="1" applyFill="1"/>
    <xf numFmtId="0" fontId="20" fillId="25" borderId="20" xfId="227" applyFont="1" applyFill="1" applyBorder="1"/>
    <xf numFmtId="0" fontId="27" fillId="25" borderId="0" xfId="227" applyFont="1" applyFill="1" applyBorder="1"/>
    <xf numFmtId="3" fontId="27" fillId="25" borderId="0" xfId="227" applyNumberFormat="1" applyFont="1" applyFill="1" applyBorder="1" applyAlignment="1">
      <alignment horizontal="right"/>
    </xf>
    <xf numFmtId="3" fontId="27" fillId="25" borderId="0" xfId="227" applyNumberFormat="1" applyFont="1" applyFill="1"/>
    <xf numFmtId="0" fontId="22" fillId="25" borderId="80" xfId="0" applyFont="1" applyFill="1" applyBorder="1" applyAlignment="1">
      <alignment horizontal="center" vertical="center"/>
    </xf>
    <xf numFmtId="168" fontId="20" fillId="27" borderId="0" xfId="40" applyNumberFormat="1" applyFont="1" applyFill="1" applyBorder="1" applyAlignment="1">
      <alignment wrapText="1"/>
    </xf>
    <xf numFmtId="4" fontId="20" fillId="26" borderId="0" xfId="70" applyNumberFormat="1" applyFont="1" applyFill="1" applyAlignment="1"/>
    <xf numFmtId="3" fontId="194" fillId="25" borderId="0" xfId="70" applyNumberFormat="1" applyFont="1" applyFill="1" applyBorder="1" applyAlignment="1"/>
    <xf numFmtId="3" fontId="195" fillId="25" borderId="0" xfId="70" applyNumberFormat="1" applyFont="1" applyFill="1" applyBorder="1" applyAlignment="1"/>
    <xf numFmtId="168" fontId="20" fillId="26" borderId="0" xfId="70" applyNumberFormat="1" applyFont="1" applyFill="1" applyBorder="1" applyAlignment="1"/>
    <xf numFmtId="4" fontId="20" fillId="27" borderId="0" xfId="40" applyNumberFormat="1" applyFont="1" applyFill="1" applyBorder="1" applyAlignment="1">
      <alignment wrapText="1"/>
    </xf>
    <xf numFmtId="166" fontId="16" fillId="26" borderId="0" xfId="0" applyNumberFormat="1" applyFont="1" applyFill="1" applyBorder="1" applyAlignment="1">
      <alignment vertical="top" wrapText="1"/>
    </xf>
    <xf numFmtId="168" fontId="24" fillId="0" borderId="0" xfId="227" applyNumberFormat="1" applyFont="1" applyFill="1" applyProtection="1">
      <protection locked="0"/>
    </xf>
    <xf numFmtId="0" fontId="22" fillId="25" borderId="66" xfId="0" applyFont="1" applyFill="1" applyBorder="1" applyAlignment="1">
      <alignment horizontal="center" vertical="center"/>
    </xf>
    <xf numFmtId="0" fontId="0" fillId="0" borderId="95" xfId="0" applyBorder="1"/>
    <xf numFmtId="181" fontId="16" fillId="0" borderId="0" xfId="0" applyNumberFormat="1" applyFont="1"/>
    <xf numFmtId="0" fontId="16" fillId="0" borderId="0" xfId="0" applyFont="1"/>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21" fillId="27" borderId="19" xfId="40" applyFont="1" applyFill="1" applyBorder="1" applyAlignment="1"/>
    <xf numFmtId="0" fontId="27" fillId="25" borderId="0" xfId="62" applyFont="1" applyFill="1" applyBorder="1" applyAlignment="1">
      <alignment wrapText="1"/>
    </xf>
    <xf numFmtId="0" fontId="22" fillId="25" borderId="80" xfId="78" applyFont="1" applyFill="1" applyBorder="1" applyAlignment="1">
      <alignment horizontal="center" vertical="center" wrapText="1"/>
    </xf>
    <xf numFmtId="0" fontId="20" fillId="25" borderId="22" xfId="62" applyFont="1" applyFill="1" applyBorder="1" applyAlignment="1">
      <alignment horizontal="left"/>
    </xf>
    <xf numFmtId="184" fontId="13" fillId="0" borderId="0" xfId="70" applyNumberFormat="1" applyFill="1"/>
    <xf numFmtId="2" fontId="13" fillId="0" borderId="0" xfId="70" applyNumberFormat="1" applyFill="1"/>
    <xf numFmtId="0" fontId="13" fillId="26" borderId="0" xfId="63" applyFill="1" applyAlignment="1"/>
    <xf numFmtId="0" fontId="23" fillId="0" borderId="0" xfId="63" applyFont="1" applyFill="1" applyBorder="1" applyAlignment="1">
      <alignment horizontal="left" vertical="center"/>
    </xf>
    <xf numFmtId="0" fontId="27" fillId="25" borderId="48" xfId="63" applyFont="1" applyFill="1" applyBorder="1" applyAlignment="1">
      <alignment horizontal="right"/>
    </xf>
    <xf numFmtId="1" fontId="23" fillId="26" borderId="0" xfId="63" applyNumberFormat="1" applyFont="1" applyFill="1" applyBorder="1" applyAlignment="1">
      <alignment horizontal="center" vertical="center" wrapText="1"/>
    </xf>
    <xf numFmtId="0" fontId="23" fillId="0" borderId="104" xfId="63" applyFont="1" applyBorder="1" applyAlignment="1">
      <alignment horizontal="center" vertical="center" wrapText="1"/>
    </xf>
    <xf numFmtId="3" fontId="23" fillId="25" borderId="104" xfId="63" quotePrefix="1" applyNumberFormat="1" applyFont="1" applyFill="1" applyBorder="1" applyAlignment="1">
      <alignment vertical="center" wrapText="1"/>
    </xf>
    <xf numFmtId="0" fontId="49" fillId="25" borderId="0" xfId="63" applyFont="1" applyFill="1" applyBorder="1" applyAlignment="1">
      <alignment horizontal="right" wrapText="1"/>
    </xf>
    <xf numFmtId="0" fontId="13" fillId="25" borderId="0" xfId="63" applyFill="1" applyBorder="1" applyAlignment="1">
      <alignment horizontal="right"/>
    </xf>
    <xf numFmtId="0" fontId="79" fillId="25" borderId="0" xfId="63" applyFont="1" applyFill="1" applyBorder="1" applyAlignment="1">
      <alignment horizontal="left"/>
    </xf>
    <xf numFmtId="0" fontId="29" fillId="26" borderId="0" xfId="70" applyFont="1" applyFill="1" applyBorder="1" applyAlignment="1">
      <alignment horizontal="right"/>
    </xf>
    <xf numFmtId="3" fontId="90" fillId="26" borderId="0" xfId="63" applyNumberFormat="1" applyFont="1" applyFill="1" applyBorder="1" applyAlignment="1">
      <alignment vertical="distributed"/>
    </xf>
    <xf numFmtId="3" fontId="90" fillId="26" borderId="0" xfId="63" applyNumberFormat="1" applyFont="1" applyFill="1" applyBorder="1" applyAlignment="1"/>
    <xf numFmtId="168" fontId="90" fillId="26" borderId="0" xfId="63" applyNumberFormat="1" applyFont="1" applyFill="1" applyBorder="1" applyAlignment="1"/>
    <xf numFmtId="1" fontId="23" fillId="26" borderId="0" xfId="63" applyNumberFormat="1" applyFont="1" applyFill="1" applyBorder="1" applyAlignment="1">
      <alignment horizontal="right" wrapText="1"/>
    </xf>
    <xf numFmtId="0" fontId="23" fillId="0" borderId="0" xfId="63" applyFont="1" applyBorder="1" applyAlignment="1">
      <alignment horizontal="right" wrapText="1"/>
    </xf>
    <xf numFmtId="0" fontId="29" fillId="25" borderId="0" xfId="63" applyFont="1" applyFill="1" applyBorder="1" applyAlignment="1">
      <alignment horizontal="center" wrapText="1"/>
    </xf>
    <xf numFmtId="0" fontId="56" fillId="25" borderId="0" xfId="63" applyFont="1" applyFill="1" applyBorder="1" applyAlignment="1"/>
    <xf numFmtId="0" fontId="79" fillId="24" borderId="0" xfId="66" applyFont="1" applyFill="1" applyBorder="1" applyAlignment="1">
      <alignment horizontal="left"/>
    </xf>
    <xf numFmtId="0" fontId="90" fillId="26" borderId="0" xfId="63" applyFont="1" applyFill="1" applyBorder="1" applyAlignment="1">
      <alignment horizontal="left" wrapText="1"/>
    </xf>
    <xf numFmtId="1" fontId="29" fillId="26" borderId="0" xfId="63" applyNumberFormat="1" applyFont="1" applyFill="1" applyBorder="1" applyAlignment="1">
      <alignment horizontal="center" wrapText="1"/>
    </xf>
    <xf numFmtId="0" fontId="29" fillId="0" borderId="0" xfId="63" applyFont="1" applyBorder="1" applyAlignment="1">
      <alignment horizontal="center" wrapText="1"/>
    </xf>
    <xf numFmtId="0" fontId="79" fillId="24" borderId="0" xfId="66" applyFont="1" applyFill="1" applyBorder="1" applyAlignment="1">
      <alignment horizontal="left" vertical="top"/>
    </xf>
    <xf numFmtId="0" fontId="90" fillId="26" borderId="0" xfId="63" applyFont="1" applyFill="1" applyBorder="1" applyAlignment="1">
      <alignment horizontal="left" vertical="top" wrapText="1"/>
    </xf>
    <xf numFmtId="1" fontId="22" fillId="26" borderId="0" xfId="63" applyNumberFormat="1" applyFont="1" applyFill="1" applyBorder="1" applyAlignment="1">
      <alignment horizontal="center" vertical="center" wrapText="1"/>
    </xf>
    <xf numFmtId="0" fontId="20" fillId="26" borderId="0" xfId="63" applyFont="1" applyFill="1" applyBorder="1" applyAlignment="1">
      <alignment horizontal="left" vertical="top" wrapText="1"/>
    </xf>
    <xf numFmtId="3" fontId="20" fillId="26" borderId="0" xfId="63" applyNumberFormat="1" applyFont="1" applyFill="1" applyBorder="1" applyAlignment="1">
      <alignment vertical="distributed"/>
    </xf>
    <xf numFmtId="3" fontId="20" fillId="26" borderId="0" xfId="63" applyNumberFormat="1" applyFont="1" applyFill="1" applyBorder="1" applyAlignment="1"/>
    <xf numFmtId="168" fontId="20" fillId="26" borderId="0" xfId="63" applyNumberFormat="1" applyFont="1" applyFill="1" applyBorder="1" applyAlignment="1"/>
    <xf numFmtId="1" fontId="49" fillId="26" borderId="0" xfId="63" applyNumberFormat="1" applyFont="1" applyFill="1" applyBorder="1" applyAlignment="1">
      <alignment horizontal="center" vertical="center" wrapText="1"/>
    </xf>
    <xf numFmtId="0" fontId="22" fillId="26" borderId="0" xfId="63" applyFont="1" applyFill="1" applyBorder="1" applyAlignment="1">
      <alignment horizontal="center" vertical="center" wrapText="1"/>
    </xf>
    <xf numFmtId="0" fontId="50" fillId="26" borderId="0" xfId="63" applyFont="1" applyFill="1" applyBorder="1"/>
    <xf numFmtId="0" fontId="27" fillId="26" borderId="0" xfId="70" applyFont="1" applyFill="1" applyBorder="1" applyAlignment="1"/>
    <xf numFmtId="0" fontId="27" fillId="26" borderId="0" xfId="70" quotePrefix="1" applyFont="1" applyFill="1" applyBorder="1" applyAlignment="1"/>
    <xf numFmtId="1" fontId="29" fillId="26" borderId="0" xfId="63" applyNumberFormat="1" applyFont="1" applyFill="1" applyBorder="1" applyAlignment="1">
      <alignment horizontal="center" vertical="center" wrapText="1"/>
    </xf>
    <xf numFmtId="0" fontId="50" fillId="26" borderId="0" xfId="70" applyFont="1" applyFill="1" applyBorder="1" applyAlignment="1"/>
    <xf numFmtId="0" fontId="79" fillId="27" borderId="0" xfId="66" applyFont="1" applyFill="1" applyBorder="1" applyAlignment="1">
      <alignment horizontal="left" vertical="top"/>
    </xf>
    <xf numFmtId="0" fontId="22" fillId="0" borderId="0" xfId="70" applyFont="1" applyBorder="1" applyAlignment="1">
      <alignment horizontal="center"/>
    </xf>
    <xf numFmtId="0" fontId="13" fillId="26" borderId="0" xfId="63" applyFill="1" applyBorder="1" applyAlignment="1"/>
    <xf numFmtId="0" fontId="27" fillId="26" borderId="0" xfId="63" applyFont="1" applyFill="1" applyBorder="1" applyAlignment="1">
      <alignment horizontal="left"/>
    </xf>
    <xf numFmtId="0" fontId="51" fillId="27" borderId="0" xfId="66" applyFont="1" applyFill="1" applyBorder="1" applyAlignment="1">
      <alignment horizontal="left"/>
    </xf>
    <xf numFmtId="168" fontId="27" fillId="26" borderId="0" xfId="70" applyNumberFormat="1" applyFont="1" applyFill="1" applyBorder="1" applyAlignment="1">
      <alignment horizontal="right"/>
    </xf>
    <xf numFmtId="0" fontId="49" fillId="26" borderId="0" xfId="70" applyFont="1" applyFill="1" applyBorder="1" applyAlignment="1"/>
    <xf numFmtId="0" fontId="20" fillId="26" borderId="0" xfId="63" applyFont="1" applyFill="1" applyAlignment="1"/>
    <xf numFmtId="3" fontId="90" fillId="25" borderId="0" xfId="63" applyNumberFormat="1" applyFont="1" applyFill="1" applyBorder="1" applyAlignment="1">
      <alignment horizontal="right"/>
    </xf>
    <xf numFmtId="0" fontId="22" fillId="25" borderId="0" xfId="70" applyFont="1" applyFill="1" applyBorder="1" applyAlignment="1">
      <alignment horizontal="center" vertical="center" wrapText="1"/>
    </xf>
    <xf numFmtId="0" fontId="50" fillId="25" borderId="0" xfId="70" applyFont="1" applyFill="1" applyBorder="1"/>
    <xf numFmtId="0" fontId="38" fillId="25" borderId="0" xfId="63" applyFont="1" applyFill="1" applyBorder="1" applyAlignment="1">
      <alignment horizontal="left" vertical="center"/>
    </xf>
    <xf numFmtId="0" fontId="14" fillId="26" borderId="0" xfId="63" applyFont="1" applyFill="1" applyAlignment="1"/>
    <xf numFmtId="1" fontId="22" fillId="26" borderId="0" xfId="70" applyNumberFormat="1" applyFont="1" applyFill="1" applyBorder="1" applyAlignment="1">
      <alignment horizontal="center" vertical="center" wrapText="1"/>
    </xf>
    <xf numFmtId="0" fontId="13" fillId="25" borderId="0" xfId="63" applyFont="1" applyFill="1" applyAlignment="1">
      <alignment vertical="center"/>
    </xf>
    <xf numFmtId="0" fontId="22" fillId="0" borderId="0" xfId="70" applyFont="1" applyBorder="1" applyAlignment="1">
      <alignment horizontal="center" vertical="center" wrapText="1"/>
    </xf>
    <xf numFmtId="0" fontId="20" fillId="25" borderId="0" xfId="62" applyFont="1" applyFill="1" applyBorder="1" applyAlignment="1">
      <alignment vertical="top"/>
    </xf>
    <xf numFmtId="0" fontId="14" fillId="0" borderId="0" xfId="62" applyFont="1" applyFill="1" applyBorder="1"/>
    <xf numFmtId="0" fontId="19" fillId="0" borderId="0" xfId="62" applyFont="1" applyFill="1" applyBorder="1" applyAlignment="1">
      <alignment vertical="center"/>
    </xf>
    <xf numFmtId="0" fontId="29" fillId="0" borderId="0" xfId="62" applyFont="1" applyFill="1" applyBorder="1" applyAlignment="1">
      <alignment horizontal="left" vertical="center" indent="1"/>
    </xf>
    <xf numFmtId="3" fontId="79" fillId="0" borderId="0" xfId="62" applyNumberFormat="1" applyFont="1" applyFill="1" applyBorder="1" applyAlignment="1">
      <alignment vertical="center"/>
    </xf>
    <xf numFmtId="172" fontId="79" fillId="26" borderId="0" xfId="71" applyNumberFormat="1" applyFont="1" applyFill="1" applyBorder="1" applyAlignment="1">
      <alignment horizontal="right" vertical="center"/>
    </xf>
    <xf numFmtId="0" fontId="56" fillId="0" borderId="0" xfId="62" applyFont="1" applyFill="1" applyBorder="1" applyAlignment="1">
      <alignment vertical="center"/>
    </xf>
    <xf numFmtId="0" fontId="79" fillId="0" borderId="0" xfId="62" applyFont="1" applyFill="1" applyBorder="1" applyAlignment="1">
      <alignment horizontal="left" vertical="center" indent="1"/>
    </xf>
    <xf numFmtId="172" fontId="14" fillId="26" borderId="0" xfId="62" applyNumberFormat="1" applyFont="1" applyFill="1" applyBorder="1" applyAlignment="1">
      <alignment horizontal="right" vertical="center"/>
    </xf>
    <xf numFmtId="0" fontId="13" fillId="25" borderId="0" xfId="62" applyFill="1" applyAlignment="1">
      <alignment wrapText="1"/>
    </xf>
    <xf numFmtId="0" fontId="13" fillId="25" borderId="0" xfId="62" applyFill="1" applyBorder="1" applyAlignment="1">
      <alignment wrapText="1"/>
    </xf>
    <xf numFmtId="0" fontId="13" fillId="26" borderId="0" xfId="62" applyFill="1" applyAlignment="1">
      <alignment wrapText="1"/>
    </xf>
    <xf numFmtId="0" fontId="16" fillId="25" borderId="19" xfId="72" applyFont="1" applyFill="1" applyBorder="1" applyAlignment="1">
      <alignment wrapText="1"/>
    </xf>
    <xf numFmtId="3" fontId="16" fillId="25" borderId="0" xfId="72" applyNumberFormat="1" applyFont="1" applyFill="1" applyBorder="1" applyAlignment="1">
      <alignment wrapText="1"/>
    </xf>
    <xf numFmtId="0" fontId="13" fillId="0" borderId="0" xfId="62" applyFill="1" applyBorder="1" applyAlignment="1">
      <alignment wrapText="1"/>
    </xf>
    <xf numFmtId="0" fontId="13" fillId="0" borderId="0" xfId="62" applyAlignment="1">
      <alignment wrapText="1"/>
    </xf>
    <xf numFmtId="174" fontId="13" fillId="25" borderId="0" xfId="62" applyNumberFormat="1" applyFill="1" applyBorder="1"/>
    <xf numFmtId="0" fontId="14" fillId="0" borderId="0" xfId="219" applyFont="1"/>
    <xf numFmtId="172" fontId="56" fillId="0" borderId="0" xfId="62" applyNumberFormat="1" applyFont="1" applyFill="1" applyBorder="1" applyAlignment="1">
      <alignment vertical="center"/>
    </xf>
    <xf numFmtId="0" fontId="22" fillId="26" borderId="13" xfId="62" applyFont="1" applyFill="1" applyBorder="1" applyAlignment="1">
      <alignment horizontal="center" vertical="center"/>
    </xf>
    <xf numFmtId="0" fontId="189" fillId="0" borderId="0" xfId="40" applyFont="1" applyFill="1" applyBorder="1" applyAlignment="1">
      <alignment horizontal="left" vertical="center"/>
    </xf>
    <xf numFmtId="0" fontId="13" fillId="0" borderId="0" xfId="62" applyFill="1" applyAlignment="1">
      <alignment wrapText="1"/>
    </xf>
    <xf numFmtId="172" fontId="14" fillId="0" borderId="0" xfId="62" applyNumberFormat="1" applyFont="1" applyFill="1" applyBorder="1" applyAlignment="1">
      <alignment horizontal="right" vertical="center"/>
    </xf>
    <xf numFmtId="0" fontId="22" fillId="26" borderId="72" xfId="62" applyFont="1" applyFill="1" applyBorder="1" applyAlignment="1">
      <alignment horizontal="left" vertical="center"/>
    </xf>
    <xf numFmtId="3" fontId="14" fillId="0" borderId="0" xfId="0" applyNumberFormat="1" applyFont="1" applyFill="1" applyBorder="1" applyAlignment="1">
      <alignment vertical="center"/>
    </xf>
    <xf numFmtId="0" fontId="133" fillId="0" borderId="0" xfId="331" applyFont="1" applyFill="1"/>
    <xf numFmtId="0" fontId="23" fillId="24" borderId="0" xfId="40" applyFont="1" applyFill="1" applyBorder="1" applyAlignment="1" applyProtection="1">
      <alignment horizontal="left" indent="1"/>
    </xf>
    <xf numFmtId="166" fontId="80" fillId="0" borderId="0" xfId="70" applyNumberFormat="1" applyFont="1" applyFill="1"/>
    <xf numFmtId="0" fontId="13" fillId="25" borderId="0" xfId="70" applyFill="1" applyBorder="1" applyProtection="1"/>
    <xf numFmtId="0" fontId="13" fillId="25" borderId="18" xfId="70" applyFill="1" applyBorder="1" applyProtection="1"/>
    <xf numFmtId="0" fontId="24" fillId="25" borderId="18" xfId="70" applyFont="1" applyFill="1" applyBorder="1" applyAlignment="1" applyProtection="1">
      <alignment horizontal="left"/>
    </xf>
    <xf numFmtId="0" fontId="13" fillId="26" borderId="0" xfId="70" applyFill="1" applyBorder="1" applyProtection="1"/>
    <xf numFmtId="0" fontId="13" fillId="25" borderId="0" xfId="70" applyFill="1" applyProtection="1">
      <protection locked="0"/>
    </xf>
    <xf numFmtId="0" fontId="13" fillId="0" borderId="0" xfId="70" applyProtection="1">
      <protection locked="0"/>
    </xf>
    <xf numFmtId="0" fontId="13" fillId="25" borderId="0" xfId="70" applyFill="1" applyProtection="1"/>
    <xf numFmtId="0" fontId="13" fillId="25" borderId="23" xfId="70" applyFill="1" applyBorder="1" applyProtection="1"/>
    <xf numFmtId="0" fontId="13" fillId="25" borderId="22" xfId="70" applyFill="1" applyBorder="1" applyProtection="1"/>
    <xf numFmtId="0" fontId="13" fillId="25" borderId="20" xfId="70" applyFill="1" applyBorder="1" applyProtection="1"/>
    <xf numFmtId="0" fontId="13" fillId="0" borderId="0" xfId="70" applyBorder="1" applyProtection="1"/>
    <xf numFmtId="0" fontId="69" fillId="25" borderId="0" xfId="70" applyFont="1" applyFill="1" applyBorder="1" applyProtection="1"/>
    <xf numFmtId="0" fontId="13" fillId="25" borderId="0" xfId="70" applyFill="1" applyAlignment="1" applyProtection="1">
      <alignment vertical="center"/>
    </xf>
    <xf numFmtId="0" fontId="13"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3" fillId="25" borderId="0" xfId="70" applyFill="1" applyAlignment="1" applyProtection="1">
      <alignment vertical="center"/>
      <protection locked="0"/>
    </xf>
    <xf numFmtId="0" fontId="13" fillId="0" borderId="0" xfId="70" applyAlignment="1" applyProtection="1">
      <alignment vertical="center"/>
      <protection locked="0"/>
    </xf>
    <xf numFmtId="0" fontId="24" fillId="25" borderId="20" xfId="70" applyFont="1" applyFill="1" applyBorder="1" applyProtection="1"/>
    <xf numFmtId="0" fontId="22" fillId="25" borderId="0" xfId="70" applyFont="1" applyFill="1" applyBorder="1" applyAlignment="1" applyProtection="1">
      <alignment horizontal="center" vertical="center"/>
    </xf>
    <xf numFmtId="0" fontId="22" fillId="25" borderId="13" xfId="70" applyFont="1" applyFill="1" applyBorder="1" applyAlignment="1" applyProtection="1">
      <alignment vertical="center"/>
    </xf>
    <xf numFmtId="0" fontId="22" fillId="25" borderId="72" xfId="70" applyFont="1" applyFill="1" applyBorder="1" applyAlignment="1" applyProtection="1">
      <alignment horizontal="right"/>
    </xf>
    <xf numFmtId="0" fontId="22" fillId="25" borderId="13" xfId="70" applyFont="1" applyFill="1" applyBorder="1" applyAlignment="1" applyProtection="1"/>
    <xf numFmtId="0" fontId="65" fillId="0" borderId="0" xfId="70" applyFont="1" applyProtection="1">
      <protection locked="0"/>
    </xf>
    <xf numFmtId="0" fontId="21"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168" fontId="65" fillId="0" borderId="0" xfId="70" applyNumberFormat="1" applyFont="1" applyProtection="1">
      <protection locked="0"/>
    </xf>
    <xf numFmtId="0" fontId="24" fillId="25" borderId="0" xfId="70" applyFont="1" applyFill="1" applyBorder="1" applyProtection="1"/>
    <xf numFmtId="0" fontId="16" fillId="25" borderId="0" xfId="70" applyFont="1" applyFill="1" applyBorder="1" applyProtection="1"/>
    <xf numFmtId="0" fontId="24" fillId="0" borderId="0" xfId="70" applyFont="1" applyBorder="1" applyProtection="1"/>
    <xf numFmtId="0" fontId="50" fillId="0" borderId="0" xfId="70" applyFont="1" applyFill="1" applyProtection="1">
      <protection locked="0"/>
    </xf>
    <xf numFmtId="0" fontId="68" fillId="25" borderId="0" xfId="70" applyFont="1" applyFill="1" applyBorder="1" applyProtection="1"/>
    <xf numFmtId="0" fontId="50" fillId="0" borderId="0" xfId="227" applyFont="1" applyFill="1"/>
    <xf numFmtId="0" fontId="13" fillId="0" borderId="0" xfId="70" applyFill="1" applyProtection="1">
      <protection locked="0"/>
    </xf>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168" fontId="198" fillId="0" borderId="0" xfId="70" applyNumberFormat="1" applyFont="1" applyFill="1" applyProtection="1">
      <protection locked="0"/>
    </xf>
    <xf numFmtId="0" fontId="66" fillId="0" borderId="0" xfId="70" applyFont="1" applyProtection="1">
      <protection locked="0"/>
    </xf>
    <xf numFmtId="168" fontId="13" fillId="0" borderId="0" xfId="70" applyNumberFormat="1" applyFill="1" applyProtection="1">
      <protection locked="0"/>
    </xf>
    <xf numFmtId="0" fontId="13" fillId="25" borderId="0" xfId="70" applyFill="1" applyBorder="1" applyAlignment="1" applyProtection="1">
      <alignment vertical="center"/>
    </xf>
    <xf numFmtId="0" fontId="27" fillId="0" borderId="0" xfId="70" applyFont="1" applyBorder="1" applyAlignment="1" applyProtection="1"/>
    <xf numFmtId="0" fontId="13" fillId="25" borderId="0" xfId="70" applyFill="1" applyBorder="1" applyAlignment="1" applyProtection="1"/>
    <xf numFmtId="0" fontId="17" fillId="25" borderId="0" xfId="70" applyFont="1" applyFill="1" applyBorder="1" applyProtection="1"/>
    <xf numFmtId="168" fontId="79" fillId="25" borderId="0" xfId="70" applyNumberFormat="1" applyFont="1" applyFill="1" applyBorder="1" applyAlignment="1" applyProtection="1">
      <alignment horizontal="right"/>
    </xf>
    <xf numFmtId="168"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0" fillId="24" borderId="0" xfId="40" applyFont="1" applyFill="1" applyBorder="1" applyProtection="1"/>
    <xf numFmtId="168" fontId="120" fillId="25" borderId="0" xfId="70" applyNumberFormat="1" applyFont="1" applyFill="1" applyBorder="1" applyAlignment="1" applyProtection="1">
      <alignment horizontal="right"/>
    </xf>
    <xf numFmtId="168" fontId="120"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8" fontId="22" fillId="0" borderId="0" xfId="70" applyNumberFormat="1" applyFont="1" applyFill="1" applyBorder="1" applyAlignment="1" applyProtection="1">
      <alignment horizontal="right"/>
    </xf>
    <xf numFmtId="0" fontId="13" fillId="25" borderId="0" xfId="70" applyFont="1" applyFill="1" applyProtection="1"/>
    <xf numFmtId="0" fontId="13" fillId="25" borderId="20" xfId="70" applyFont="1" applyFill="1" applyBorder="1" applyProtection="1"/>
    <xf numFmtId="0" fontId="23" fillId="24" borderId="0" xfId="40" applyFont="1" applyFill="1" applyBorder="1" applyAlignment="1" applyProtection="1">
      <alignment horizontal="left"/>
    </xf>
    <xf numFmtId="168" fontId="23" fillId="0" borderId="0" xfId="70" applyNumberFormat="1" applyFont="1" applyFill="1" applyBorder="1" applyAlignment="1" applyProtection="1">
      <alignment horizontal="right"/>
    </xf>
    <xf numFmtId="0" fontId="13" fillId="25" borderId="0" xfId="70" applyFont="1" applyFill="1" applyProtection="1">
      <protection locked="0"/>
    </xf>
    <xf numFmtId="0" fontId="13" fillId="0" borderId="0" xfId="70" applyFont="1" applyProtection="1">
      <protection locked="0"/>
    </xf>
    <xf numFmtId="0" fontId="13" fillId="0" borderId="0" xfId="70" applyFont="1" applyFill="1" applyProtection="1">
      <protection locked="0"/>
    </xf>
    <xf numFmtId="0" fontId="16" fillId="0" borderId="0" xfId="70" applyFont="1" applyFill="1" applyProtection="1">
      <protection locked="0"/>
    </xf>
    <xf numFmtId="168" fontId="16" fillId="0" borderId="0" xfId="70" applyNumberFormat="1" applyFont="1" applyFill="1" applyProtection="1">
      <protection locked="0"/>
    </xf>
    <xf numFmtId="168" fontId="199" fillId="0" borderId="0" xfId="70" applyNumberFormat="1" applyFont="1" applyFill="1" applyProtection="1">
      <protection locked="0"/>
    </xf>
    <xf numFmtId="168" fontId="22" fillId="25" borderId="0" xfId="70" applyNumberFormat="1" applyFont="1" applyFill="1" applyBorder="1" applyAlignment="1" applyProtection="1">
      <alignment horizontal="right"/>
    </xf>
    <xf numFmtId="168" fontId="22" fillId="26" borderId="0" xfId="70" applyNumberFormat="1" applyFont="1" applyFill="1" applyBorder="1" applyAlignment="1" applyProtection="1">
      <alignment horizontal="right"/>
    </xf>
    <xf numFmtId="168" fontId="23" fillId="25" borderId="0" xfId="70" applyNumberFormat="1" applyFont="1" applyFill="1" applyBorder="1" applyAlignment="1" applyProtection="1">
      <alignment horizontal="right"/>
    </xf>
    <xf numFmtId="168" fontId="23" fillId="26" borderId="0" xfId="70" applyNumberFormat="1" applyFont="1" applyFill="1" applyBorder="1" applyAlignment="1" applyProtection="1">
      <alignment horizontal="right"/>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3" fillId="25" borderId="0" xfId="70" applyNumberFormat="1" applyFont="1" applyFill="1" applyBorder="1" applyAlignment="1" applyProtection="1">
      <alignment horizontal="center"/>
    </xf>
    <xf numFmtId="3" fontId="23" fillId="25" borderId="0" xfId="70" applyNumberFormat="1" applyFont="1" applyFill="1" applyBorder="1" applyAlignment="1" applyProtection="1">
      <alignment horizontal="center"/>
    </xf>
    <xf numFmtId="0" fontId="13" fillId="0" borderId="18" xfId="70" applyFill="1" applyBorder="1" applyProtection="1"/>
    <xf numFmtId="0" fontId="22" fillId="25" borderId="0" xfId="70" applyFont="1" applyFill="1" applyBorder="1" applyAlignment="1" applyProtection="1">
      <alignment horizontal="right"/>
    </xf>
    <xf numFmtId="0" fontId="13" fillId="0" borderId="0" xfId="70" applyFill="1" applyAlignment="1" applyProtection="1">
      <alignment horizontal="center"/>
      <protection locked="0"/>
    </xf>
    <xf numFmtId="0" fontId="20" fillId="25" borderId="22" xfId="70" applyFont="1" applyFill="1" applyBorder="1" applyAlignment="1" applyProtection="1">
      <alignment horizontal="left"/>
    </xf>
    <xf numFmtId="0" fontId="27" fillId="25" borderId="22" xfId="70" applyFont="1" applyFill="1" applyBorder="1" applyProtection="1"/>
    <xf numFmtId="0" fontId="50" fillId="25" borderId="22" xfId="70" applyFont="1" applyFill="1" applyBorder="1" applyAlignment="1" applyProtection="1">
      <alignment horizontal="left"/>
    </xf>
    <xf numFmtId="0" fontId="13" fillId="25" borderId="21" xfId="70" applyFill="1" applyBorder="1" applyProtection="1"/>
    <xf numFmtId="0" fontId="13" fillId="25" borderId="19" xfId="70" applyFill="1" applyBorder="1" applyProtection="1"/>
    <xf numFmtId="0" fontId="13" fillId="0" borderId="0" xfId="227" applyFont="1" applyFill="1" applyProtection="1"/>
    <xf numFmtId="0" fontId="13" fillId="0" borderId="0" xfId="227" applyFill="1" applyAlignment="1" applyProtection="1">
      <alignment vertical="center"/>
      <protection locked="0"/>
    </xf>
    <xf numFmtId="0" fontId="22" fillId="25" borderId="0" xfId="70" applyFont="1" applyFill="1" applyBorder="1" applyAlignment="1" applyProtection="1">
      <alignment horizontal="center"/>
    </xf>
    <xf numFmtId="0" fontId="13" fillId="0" borderId="0" xfId="70" applyFill="1" applyAlignment="1" applyProtection="1">
      <alignment vertical="center"/>
      <protection locked="0"/>
    </xf>
    <xf numFmtId="0" fontId="13" fillId="25" borderId="0" xfId="70" applyFill="1" applyBorder="1" applyAlignment="1" applyProtection="1">
      <alignment vertical="justify"/>
    </xf>
    <xf numFmtId="0" fontId="16"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65" fillId="0" borderId="0" xfId="227" applyFont="1" applyFill="1" applyProtection="1">
      <protection locked="0"/>
    </xf>
    <xf numFmtId="0" fontId="14" fillId="25" borderId="0" xfId="70" applyFont="1" applyFill="1" applyBorder="1" applyProtection="1"/>
    <xf numFmtId="0" fontId="114" fillId="0" borderId="0" xfId="70" applyFont="1" applyFill="1" applyAlignment="1" applyProtection="1">
      <alignment vertical="center" wrapText="1"/>
      <protection locked="0"/>
    </xf>
    <xf numFmtId="166" fontId="13" fillId="0" borderId="0" xfId="70" applyNumberFormat="1" applyFill="1" applyProtection="1">
      <protection locked="0"/>
    </xf>
    <xf numFmtId="0" fontId="24" fillId="25" borderId="0" xfId="70" applyFont="1" applyFill="1" applyProtection="1"/>
    <xf numFmtId="0" fontId="23" fillId="25" borderId="0" xfId="70" applyFont="1" applyFill="1" applyBorder="1" applyProtection="1"/>
    <xf numFmtId="0" fontId="21" fillId="25" borderId="19" xfId="70" applyFont="1" applyFill="1" applyBorder="1" applyProtection="1"/>
    <xf numFmtId="0" fontId="24" fillId="0" borderId="0" xfId="70" applyFont="1" applyProtection="1">
      <protection locked="0"/>
    </xf>
    <xf numFmtId="0" fontId="17" fillId="25" borderId="19" xfId="70" applyFont="1" applyFill="1" applyBorder="1" applyProtection="1"/>
    <xf numFmtId="0" fontId="19" fillId="0" borderId="0" xfId="70" applyFont="1" applyFill="1" applyProtection="1">
      <protection locked="0"/>
    </xf>
    <xf numFmtId="168" fontId="14" fillId="0" borderId="0" xfId="70" applyNumberFormat="1" applyFont="1" applyFill="1" applyProtection="1">
      <protection locked="0"/>
    </xf>
    <xf numFmtId="166" fontId="23" fillId="25" borderId="0" xfId="70" applyNumberFormat="1" applyFont="1" applyFill="1" applyBorder="1" applyAlignment="1" applyProtection="1">
      <alignment horizontal="center"/>
    </xf>
    <xf numFmtId="166" fontId="14" fillId="25" borderId="0" xfId="70" applyNumberFormat="1" applyFont="1" applyFill="1" applyBorder="1" applyAlignment="1" applyProtection="1">
      <alignment horizontal="center"/>
    </xf>
    <xf numFmtId="0" fontId="13" fillId="0" borderId="0" xfId="70" applyFill="1" applyAlignment="1" applyProtection="1">
      <alignment horizontal="center" vertical="center"/>
      <protection locked="0"/>
    </xf>
    <xf numFmtId="0" fontId="22" fillId="25" borderId="13" xfId="70" applyFont="1" applyFill="1" applyBorder="1" applyAlignment="1" applyProtection="1">
      <alignment horizontal="right" vertical="center"/>
    </xf>
    <xf numFmtId="0" fontId="22" fillId="25" borderId="13" xfId="70" applyFont="1" applyFill="1" applyBorder="1" applyAlignment="1" applyProtection="1">
      <alignment horizontal="center" vertical="center"/>
    </xf>
    <xf numFmtId="0" fontId="22" fillId="25" borderId="13" xfId="70" applyFont="1" applyFill="1" applyBorder="1" applyAlignment="1" applyProtection="1">
      <alignment horizontal="center"/>
    </xf>
    <xf numFmtId="0" fontId="22" fillId="25" borderId="13" xfId="70" applyFont="1" applyFill="1" applyBorder="1" applyAlignment="1" applyProtection="1">
      <alignment horizontal="right"/>
    </xf>
    <xf numFmtId="0" fontId="24" fillId="0" borderId="0" xfId="70" applyFont="1" applyFill="1" applyProtection="1">
      <protection locked="0"/>
    </xf>
    <xf numFmtId="0" fontId="70" fillId="0" borderId="0" xfId="70" applyFont="1" applyFill="1" applyAlignment="1" applyProtection="1">
      <alignment horizontal="left"/>
      <protection locked="0"/>
    </xf>
    <xf numFmtId="14" fontId="200" fillId="0" borderId="0" xfId="70" applyNumberFormat="1" applyFont="1" applyFill="1" applyAlignment="1" applyProtection="1">
      <protection locked="0"/>
    </xf>
    <xf numFmtId="0" fontId="65" fillId="25" borderId="0" xfId="70" applyFont="1" applyFill="1" applyBorder="1" applyProtection="1"/>
    <xf numFmtId="168" fontId="79" fillId="25" borderId="0" xfId="70" applyNumberFormat="1" applyFont="1" applyFill="1" applyBorder="1" applyAlignment="1" applyProtection="1"/>
    <xf numFmtId="168" fontId="79" fillId="26" borderId="0" xfId="70" applyNumberFormat="1" applyFont="1" applyFill="1" applyBorder="1" applyAlignment="1" applyProtection="1"/>
    <xf numFmtId="0" fontId="200" fillId="0" borderId="0" xfId="70" applyFont="1" applyFill="1" applyAlignment="1" applyProtection="1">
      <alignment vertical="center" wrapText="1"/>
      <protection locked="0"/>
    </xf>
    <xf numFmtId="168" fontId="22" fillId="25" borderId="0" xfId="70" applyNumberFormat="1" applyFont="1" applyFill="1" applyBorder="1" applyAlignment="1" applyProtection="1"/>
    <xf numFmtId="168" fontId="22" fillId="26" borderId="0" xfId="70" applyNumberFormat="1" applyFont="1" applyFill="1" applyBorder="1" applyAlignment="1" applyProtection="1"/>
    <xf numFmtId="0" fontId="24" fillId="25" borderId="0" xfId="70" applyFont="1" applyFill="1" applyBorder="1" applyAlignment="1" applyProtection="1">
      <alignment vertical="center"/>
    </xf>
    <xf numFmtId="168" fontId="22" fillId="0" borderId="0" xfId="70" applyNumberFormat="1" applyFont="1" applyFill="1" applyBorder="1" applyAlignment="1" applyProtection="1"/>
    <xf numFmtId="0" fontId="65" fillId="0" borderId="0" xfId="70" applyFont="1" applyFill="1" applyProtection="1">
      <protection locked="0"/>
    </xf>
    <xf numFmtId="168" fontId="23" fillId="0" borderId="0" xfId="70" applyNumberFormat="1" applyFont="1" applyFill="1" applyBorder="1" applyAlignment="1" applyProtection="1"/>
    <xf numFmtId="166" fontId="24" fillId="0" borderId="0" xfId="70" applyNumberFormat="1" applyFont="1" applyFill="1" applyProtection="1">
      <protection locked="0"/>
    </xf>
    <xf numFmtId="0" fontId="13" fillId="0" borderId="0" xfId="70" applyFont="1" applyFill="1" applyAlignment="1" applyProtection="1">
      <alignment wrapText="1"/>
      <protection locked="0"/>
    </xf>
    <xf numFmtId="0" fontId="13" fillId="0" borderId="0" xfId="70" applyFill="1" applyAlignment="1" applyProtection="1">
      <alignment wrapText="1"/>
      <protection locked="0"/>
    </xf>
    <xf numFmtId="168" fontId="13" fillId="0" borderId="0" xfId="70" applyNumberFormat="1" applyFill="1" applyAlignment="1" applyProtection="1">
      <alignment horizontal="center"/>
      <protection locked="0"/>
    </xf>
    <xf numFmtId="3" fontId="13" fillId="0" borderId="0" xfId="70" applyNumberFormat="1" applyFill="1" applyAlignment="1" applyProtection="1">
      <alignment horizontal="center"/>
      <protection locked="0"/>
    </xf>
    <xf numFmtId="0" fontId="23" fillId="25" borderId="0" xfId="70" applyFont="1" applyFill="1" applyBorder="1" applyAlignment="1" applyProtection="1">
      <alignment horizontal="left" indent="1"/>
    </xf>
    <xf numFmtId="170" fontId="64" fillId="25" borderId="0" xfId="70" applyNumberFormat="1" applyFont="1" applyFill="1" applyBorder="1" applyAlignment="1" applyProtection="1">
      <alignment horizontal="center"/>
    </xf>
    <xf numFmtId="166" fontId="117" fillId="25" borderId="0" xfId="70" applyNumberFormat="1" applyFont="1" applyFill="1" applyBorder="1" applyAlignment="1" applyProtection="1">
      <alignment horizontal="center"/>
    </xf>
    <xf numFmtId="166" fontId="27" fillId="25" borderId="0" xfId="70" applyNumberFormat="1" applyFont="1" applyFill="1" applyBorder="1" applyAlignment="1" applyProtection="1">
      <alignment horizontal="right"/>
    </xf>
    <xf numFmtId="0" fontId="50" fillId="25" borderId="0" xfId="70" applyFont="1" applyFill="1" applyBorder="1" applyProtection="1"/>
    <xf numFmtId="0" fontId="25" fillId="29" borderId="19" xfId="70" applyFont="1" applyFill="1" applyBorder="1" applyAlignment="1" applyProtection="1">
      <alignment horizontal="center" vertical="center"/>
    </xf>
    <xf numFmtId="0" fontId="13" fillId="25" borderId="0" xfId="70" applyFill="1" applyBorder="1" applyAlignment="1" applyProtection="1">
      <alignment horizontal="left"/>
    </xf>
    <xf numFmtId="0" fontId="13" fillId="26" borderId="0" xfId="70" applyFill="1" applyProtection="1"/>
    <xf numFmtId="0" fontId="20" fillId="25" borderId="23" xfId="70" applyFont="1" applyFill="1" applyBorder="1" applyAlignment="1" applyProtection="1">
      <alignment horizontal="left"/>
    </xf>
    <xf numFmtId="0" fontId="27" fillId="25" borderId="22" xfId="70" applyFont="1" applyFill="1" applyBorder="1" applyAlignment="1" applyProtection="1">
      <alignment horizontal="right"/>
    </xf>
    <xf numFmtId="0" fontId="20" fillId="25" borderId="20" xfId="70" applyFont="1" applyFill="1" applyBorder="1" applyAlignment="1" applyProtection="1">
      <alignment horizontal="left"/>
    </xf>
    <xf numFmtId="0" fontId="27" fillId="0" borderId="0" xfId="70" applyFont="1" applyBorder="1" applyAlignment="1" applyProtection="1">
      <alignment vertical="center"/>
    </xf>
    <xf numFmtId="0" fontId="20"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2" fillId="25" borderId="0" xfId="70" applyFont="1" applyFill="1" applyBorder="1" applyAlignment="1" applyProtection="1">
      <alignment horizontal="center" vertical="distributed"/>
    </xf>
    <xf numFmtId="168" fontId="14" fillId="0" borderId="0" xfId="227" applyNumberFormat="1" applyFont="1" applyFill="1" applyProtection="1">
      <protection locked="0"/>
    </xf>
    <xf numFmtId="166" fontId="13" fillId="0" borderId="0" xfId="70" applyNumberFormat="1" applyProtection="1">
      <protection locked="0"/>
    </xf>
    <xf numFmtId="0" fontId="34" fillId="25" borderId="0" xfId="70" applyFont="1" applyFill="1" applyProtection="1"/>
    <xf numFmtId="0" fontId="34" fillId="25" borderId="20" xfId="70" applyFont="1" applyFill="1" applyBorder="1" applyProtection="1"/>
    <xf numFmtId="0" fontId="34" fillId="25" borderId="0" xfId="70" applyFont="1" applyFill="1" applyBorder="1" applyProtection="1"/>
    <xf numFmtId="0" fontId="34" fillId="0" borderId="0" xfId="70" applyFont="1" applyProtection="1">
      <protection locked="0"/>
    </xf>
    <xf numFmtId="0" fontId="34" fillId="0" borderId="0" xfId="70" applyFont="1" applyFill="1" applyProtection="1">
      <protection locked="0"/>
    </xf>
    <xf numFmtId="0" fontId="32" fillId="25" borderId="0" xfId="70" applyFont="1" applyFill="1" applyProtection="1"/>
    <xf numFmtId="0" fontId="32" fillId="0" borderId="0" xfId="70" applyFont="1" applyProtection="1">
      <protection locked="0"/>
    </xf>
    <xf numFmtId="0" fontId="32" fillId="0" borderId="0" xfId="70" applyFont="1" applyFill="1" applyProtection="1">
      <protection locked="0"/>
    </xf>
    <xf numFmtId="0" fontId="32" fillId="25" borderId="20" xfId="70" applyFont="1" applyFill="1" applyBorder="1" applyProtection="1"/>
    <xf numFmtId="0" fontId="14" fillId="0" borderId="0" xfId="227" applyFont="1" applyFill="1" applyProtection="1">
      <protection locked="0"/>
    </xf>
    <xf numFmtId="165" fontId="22" fillId="25" borderId="0" xfId="70" applyNumberFormat="1" applyFont="1" applyFill="1" applyBorder="1" applyAlignment="1" applyProtection="1">
      <alignment horizontal="center"/>
    </xf>
    <xf numFmtId="165" fontId="64" fillId="25" borderId="0" xfId="70" applyNumberFormat="1" applyFont="1" applyFill="1" applyBorder="1" applyAlignment="1" applyProtection="1">
      <alignment horizontal="center"/>
    </xf>
    <xf numFmtId="166" fontId="79" fillId="26" borderId="0" xfId="70" applyNumberFormat="1" applyFont="1" applyFill="1" applyBorder="1" applyAlignment="1" applyProtection="1">
      <alignment horizontal="right"/>
    </xf>
    <xf numFmtId="166" fontId="14" fillId="0" borderId="0" xfId="70" applyNumberFormat="1" applyFont="1" applyProtection="1">
      <protection locked="0"/>
    </xf>
    <xf numFmtId="166" fontId="14" fillId="0" borderId="0" xfId="227" applyNumberFormat="1" applyFont="1" applyFill="1"/>
    <xf numFmtId="166" fontId="14" fillId="0" borderId="0" xfId="70" applyNumberFormat="1" applyFont="1" applyFill="1" applyProtection="1">
      <protection locked="0"/>
    </xf>
    <xf numFmtId="0" fontId="14" fillId="0" borderId="0" xfId="70" applyFont="1" applyFill="1" applyProtection="1">
      <protection locked="0"/>
    </xf>
    <xf numFmtId="166" fontId="22" fillId="26" borderId="0" xfId="70" applyNumberFormat="1" applyFont="1" applyFill="1" applyBorder="1" applyAlignment="1" applyProtection="1">
      <alignment horizontal="right"/>
    </xf>
    <xf numFmtId="166" fontId="22" fillId="0" borderId="0" xfId="70" applyNumberFormat="1" applyFont="1" applyFill="1" applyBorder="1" applyAlignment="1" applyProtection="1">
      <alignment horizontal="right"/>
    </xf>
    <xf numFmtId="1" fontId="22" fillId="25" borderId="0" xfId="70" applyNumberFormat="1" applyFont="1" applyFill="1" applyBorder="1" applyAlignment="1" applyProtection="1">
      <alignment horizontal="center"/>
    </xf>
    <xf numFmtId="166" fontId="23" fillId="0" borderId="0" xfId="70" applyNumberFormat="1" applyFont="1" applyFill="1" applyBorder="1" applyAlignment="1" applyProtection="1">
      <alignment horizontal="right"/>
    </xf>
    <xf numFmtId="0" fontId="14" fillId="0" borderId="0" xfId="70" applyFont="1" applyProtection="1">
      <protection locked="0"/>
    </xf>
    <xf numFmtId="0" fontId="35" fillId="25" borderId="20" xfId="70" applyFont="1" applyFill="1" applyBorder="1" applyProtection="1"/>
    <xf numFmtId="0" fontId="118" fillId="25" borderId="0" xfId="70" applyFont="1" applyFill="1" applyProtection="1"/>
    <xf numFmtId="165" fontId="71" fillId="25" borderId="0" xfId="70" applyNumberFormat="1" applyFont="1" applyFill="1" applyBorder="1" applyAlignment="1" applyProtection="1">
      <alignment horizontal="center"/>
    </xf>
    <xf numFmtId="0" fontId="118" fillId="0" borderId="0" xfId="70" applyFont="1" applyProtection="1">
      <protection locked="0"/>
    </xf>
    <xf numFmtId="0" fontId="118" fillId="0" borderId="0" xfId="70" applyFont="1" applyFill="1" applyProtection="1">
      <protection locked="0"/>
    </xf>
    <xf numFmtId="0" fontId="25" fillId="29" borderId="20" xfId="70" applyFont="1" applyFill="1" applyBorder="1" applyAlignment="1" applyProtection="1">
      <alignment horizontal="center" vertical="center"/>
    </xf>
    <xf numFmtId="0" fontId="13" fillId="0" borderId="0" xfId="70" applyProtection="1"/>
    <xf numFmtId="0" fontId="14" fillId="0" borderId="0" xfId="0" applyFont="1" applyAlignment="1">
      <alignment horizontal="right"/>
    </xf>
    <xf numFmtId="0" fontId="17" fillId="0" borderId="0" xfId="329" applyFont="1" applyFill="1" applyBorder="1" applyAlignment="1">
      <alignment horizontal="center"/>
    </xf>
    <xf numFmtId="0" fontId="50" fillId="0" borderId="0" xfId="0" applyFont="1" applyFill="1" applyBorder="1" applyAlignment="1">
      <alignment horizontal="center"/>
    </xf>
    <xf numFmtId="0" fontId="16"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165" fillId="26" borderId="18" xfId="0" applyFont="1" applyFill="1" applyBorder="1" applyAlignment="1">
      <alignment horizontal="left" vertical="center" wrapText="1"/>
    </xf>
    <xf numFmtId="0" fontId="0" fillId="0" borderId="20" xfId="0" applyFill="1" applyBorder="1"/>
    <xf numFmtId="0" fontId="155" fillId="0" borderId="0" xfId="0" applyFont="1" applyFill="1" applyBorder="1" applyAlignment="1">
      <alignment horizontal="right"/>
    </xf>
    <xf numFmtId="166" fontId="16" fillId="0" borderId="0" xfId="0" applyNumberFormat="1" applyFont="1" applyBorder="1"/>
    <xf numFmtId="168" fontId="155" fillId="0" borderId="0" xfId="0" applyNumberFormat="1" applyFont="1"/>
    <xf numFmtId="178" fontId="155" fillId="0" borderId="0" xfId="58" applyNumberFormat="1" applyFont="1" applyFill="1" applyBorder="1"/>
    <xf numFmtId="2" fontId="155" fillId="0" borderId="0" xfId="0" applyNumberFormat="1" applyFont="1" applyFill="1" applyBorder="1"/>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7" fillId="0" borderId="0" xfId="329" applyFont="1" applyFill="1" applyBorder="1" applyAlignment="1">
      <alignment horizontal="center"/>
    </xf>
    <xf numFmtId="0" fontId="119" fillId="0" borderId="0" xfId="70" applyFont="1" applyFill="1" applyAlignment="1">
      <alignment horizontal="left" indent="1"/>
    </xf>
    <xf numFmtId="0" fontId="56" fillId="0" borderId="0" xfId="0" applyFont="1" applyFill="1"/>
    <xf numFmtId="0" fontId="148" fillId="0" borderId="0" xfId="0" applyFont="1" applyFill="1" applyBorder="1"/>
    <xf numFmtId="180" fontId="13" fillId="0" borderId="0" xfId="0" applyNumberFormat="1" applyFont="1" applyFill="1"/>
    <xf numFmtId="174" fontId="13" fillId="0" borderId="0" xfId="0" applyNumberFormat="1" applyFont="1" applyFill="1"/>
    <xf numFmtId="0" fontId="143" fillId="0" borderId="0" xfId="0" applyFont="1" applyFill="1" applyBorder="1" applyAlignment="1">
      <alignment horizontal="center" vertical="center"/>
    </xf>
    <xf numFmtId="0" fontId="0" fillId="0" borderId="0" xfId="0" applyFill="1" applyAlignment="1">
      <alignment horizontal="center"/>
    </xf>
    <xf numFmtId="0" fontId="66" fillId="0" borderId="0" xfId="0" applyFont="1" applyFill="1" applyBorder="1"/>
    <xf numFmtId="0" fontId="174" fillId="0" borderId="0" xfId="0" applyFont="1" applyFill="1"/>
    <xf numFmtId="0" fontId="143" fillId="0" borderId="0" xfId="0" applyFont="1" applyFill="1" applyAlignment="1">
      <alignment horizontal="center"/>
    </xf>
    <xf numFmtId="3" fontId="0" fillId="0" borderId="0" xfId="0" applyNumberFormat="1" applyFill="1"/>
    <xf numFmtId="0" fontId="50" fillId="0" borderId="0" xfId="0" applyFont="1" applyFill="1" applyAlignment="1">
      <alignment horizontal="right"/>
    </xf>
    <xf numFmtId="3" fontId="114" fillId="0" borderId="0" xfId="0" applyNumberFormat="1" applyFont="1" applyFill="1"/>
    <xf numFmtId="0" fontId="13" fillId="0" borderId="0" xfId="0" applyFont="1" applyFill="1" applyBorder="1" applyAlignment="1">
      <alignment horizontal="center"/>
    </xf>
    <xf numFmtId="168" fontId="0" fillId="0" borderId="0" xfId="0" applyNumberFormat="1" applyFill="1"/>
    <xf numFmtId="168" fontId="114" fillId="0" borderId="0" xfId="0" applyNumberFormat="1" applyFont="1" applyFill="1"/>
    <xf numFmtId="166" fontId="114" fillId="0" borderId="0" xfId="0" applyNumberFormat="1" applyFont="1" applyFill="1"/>
    <xf numFmtId="0" fontId="14" fillId="0" borderId="0" xfId="0" applyFont="1" applyFill="1"/>
    <xf numFmtId="0" fontId="13" fillId="0" borderId="0" xfId="0" applyFont="1" applyFill="1" applyBorder="1" applyAlignment="1">
      <alignment vertical="top"/>
    </xf>
    <xf numFmtId="0" fontId="50" fillId="0" borderId="0" xfId="0" applyFont="1" applyFill="1"/>
    <xf numFmtId="0" fontId="13" fillId="0" borderId="0" xfId="0" applyFont="1" applyFill="1" applyAlignment="1">
      <alignment horizontal="left" indent="1"/>
    </xf>
    <xf numFmtId="2" fontId="0" fillId="0" borderId="0" xfId="0" applyNumberFormat="1" applyFill="1" applyBorder="1"/>
    <xf numFmtId="0" fontId="178" fillId="0" borderId="0" xfId="0" applyFont="1" applyFill="1" applyBorder="1"/>
    <xf numFmtId="49" fontId="143" fillId="0" borderId="0" xfId="0" applyNumberFormat="1" applyFont="1" applyFill="1" applyBorder="1"/>
    <xf numFmtId="0" fontId="111" fillId="0" borderId="0" xfId="0" applyFont="1" applyFill="1" applyBorder="1"/>
    <xf numFmtId="0" fontId="168" fillId="0" borderId="0" xfId="0" applyFont="1" applyFill="1" applyBorder="1" applyAlignment="1">
      <alignment horizontal="justify" vertical="center" wrapText="1"/>
    </xf>
    <xf numFmtId="49" fontId="50" fillId="0" borderId="0" xfId="0" applyNumberFormat="1" applyFont="1" applyFill="1" applyBorder="1"/>
    <xf numFmtId="2" fontId="13" fillId="0" borderId="0" xfId="0" applyNumberFormat="1" applyFont="1" applyFill="1" applyBorder="1"/>
    <xf numFmtId="0" fontId="168" fillId="0" borderId="0" xfId="0" applyFont="1" applyFill="1" applyBorder="1" applyAlignment="1">
      <alignment vertical="center" wrapText="1"/>
    </xf>
    <xf numFmtId="1" fontId="143" fillId="0" borderId="0" xfId="0" applyNumberFormat="1" applyFont="1" applyFill="1" applyBorder="1" applyAlignment="1">
      <alignment horizontal="center" vertical="center" wrapText="1"/>
    </xf>
    <xf numFmtId="0" fontId="0" fillId="0" borderId="0" xfId="0" applyFill="1" applyBorder="1" applyAlignment="1">
      <alignment horizontal="center"/>
    </xf>
    <xf numFmtId="1" fontId="0" fillId="0" borderId="0" xfId="0" applyNumberFormat="1" applyFill="1" applyBorder="1" applyAlignment="1">
      <alignment horizontal="right"/>
    </xf>
    <xf numFmtId="166" fontId="0" fillId="0" borderId="0" xfId="0" applyNumberFormat="1" applyFill="1" applyBorder="1" applyAlignment="1">
      <alignment horizontal="center"/>
    </xf>
    <xf numFmtId="1" fontId="0" fillId="0" borderId="0" xfId="0" applyNumberFormat="1" applyFill="1" applyBorder="1" applyAlignment="1">
      <alignment horizontal="left"/>
    </xf>
    <xf numFmtId="1" fontId="50" fillId="0" borderId="0" xfId="0" applyNumberFormat="1" applyFont="1" applyFill="1" applyBorder="1" applyAlignment="1">
      <alignment horizontal="center"/>
    </xf>
    <xf numFmtId="3" fontId="0" fillId="0" borderId="0" xfId="0" applyNumberFormat="1" applyFill="1" applyBorder="1" applyAlignment="1">
      <alignment horizontal="center"/>
    </xf>
    <xf numFmtId="49" fontId="50" fillId="0" borderId="0" xfId="0" applyNumberFormat="1" applyFont="1" applyFill="1" applyBorder="1" applyAlignment="1">
      <alignment horizontal="center"/>
    </xf>
    <xf numFmtId="2" fontId="50" fillId="0" borderId="0" xfId="0" applyNumberFormat="1" applyFont="1" applyFill="1" applyBorder="1" applyAlignment="1">
      <alignment horizontal="center"/>
    </xf>
    <xf numFmtId="0" fontId="143" fillId="0" borderId="0" xfId="0" applyFont="1" applyFill="1" applyBorder="1"/>
    <xf numFmtId="1" fontId="111" fillId="0" borderId="0" xfId="0" applyNumberFormat="1" applyFont="1" applyFill="1" applyBorder="1" applyAlignment="1">
      <alignment horizontal="right"/>
    </xf>
    <xf numFmtId="1" fontId="13" fillId="0" borderId="0" xfId="0" applyNumberFormat="1" applyFont="1" applyFill="1" applyBorder="1" applyAlignment="1">
      <alignment horizontal="left"/>
    </xf>
    <xf numFmtId="166" fontId="0" fillId="0" borderId="0" xfId="0" applyNumberFormat="1" applyFill="1" applyBorder="1" applyAlignment="1">
      <alignment horizontal="left"/>
    </xf>
    <xf numFmtId="0" fontId="143" fillId="0" borderId="0" xfId="0" applyFont="1" applyFill="1" applyBorder="1" applyAlignment="1">
      <alignment horizontal="center" vertical="center" wrapText="1"/>
    </xf>
    <xf numFmtId="0" fontId="0" fillId="0" borderId="0" xfId="0" applyNumberFormat="1" applyFill="1" applyBorder="1"/>
    <xf numFmtId="0" fontId="184" fillId="0" borderId="0" xfId="0" applyFont="1" applyFill="1" applyBorder="1" applyAlignment="1">
      <alignment horizontal="left" vertical="center" wrapText="1"/>
    </xf>
    <xf numFmtId="3" fontId="143" fillId="0" borderId="0" xfId="0" applyNumberFormat="1" applyFont="1" applyFill="1" applyBorder="1" applyAlignment="1">
      <alignment vertical="center"/>
    </xf>
    <xf numFmtId="0" fontId="35" fillId="0" borderId="0" xfId="0" applyFont="1" applyFill="1" applyBorder="1"/>
    <xf numFmtId="3" fontId="35" fillId="0" borderId="0" xfId="0" applyNumberFormat="1" applyFont="1" applyFill="1" applyBorder="1"/>
    <xf numFmtId="0" fontId="24" fillId="0" borderId="0" xfId="0" applyFont="1" applyFill="1" applyBorder="1"/>
    <xf numFmtId="168" fontId="24" fillId="0" borderId="0" xfId="0" applyNumberFormat="1" applyFont="1" applyFill="1" applyBorder="1"/>
    <xf numFmtId="0" fontId="168" fillId="0" borderId="0" xfId="0" applyFont="1" applyFill="1" applyBorder="1" applyAlignment="1">
      <alignment vertical="top" wrapText="1"/>
    </xf>
    <xf numFmtId="0" fontId="179" fillId="0" borderId="0" xfId="0" applyFont="1" applyFill="1" applyBorder="1" applyAlignment="1">
      <alignmen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178" fontId="0" fillId="0" borderId="0" xfId="58" applyNumberFormat="1" applyFont="1" applyFill="1" applyBorder="1"/>
    <xf numFmtId="3" fontId="50" fillId="0" borderId="0" xfId="0" applyNumberFormat="1" applyFont="1" applyFill="1" applyBorder="1" applyAlignment="1">
      <alignment horizontal="left"/>
    </xf>
    <xf numFmtId="3" fontId="13" fillId="0" borderId="0" xfId="0" applyNumberFormat="1" applyFont="1" applyFill="1" applyBorder="1" applyAlignment="1">
      <alignment horizontal="left"/>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13" fillId="0" borderId="0" xfId="227" applyFont="1" applyFill="1" applyAlignment="1" applyProtection="1">
      <alignment vertical="center"/>
      <protection locked="0"/>
    </xf>
    <xf numFmtId="0" fontId="13" fillId="0" borderId="0" xfId="227" applyFont="1" applyFill="1"/>
    <xf numFmtId="168" fontId="65" fillId="0" borderId="0" xfId="70" applyNumberFormat="1" applyFont="1" applyFill="1" applyProtection="1">
      <protection locked="0"/>
    </xf>
    <xf numFmtId="0" fontId="66" fillId="0" borderId="0" xfId="70" applyFont="1" applyFill="1" applyProtection="1">
      <protection locked="0"/>
    </xf>
    <xf numFmtId="168" fontId="50" fillId="0" borderId="0" xfId="70" applyNumberFormat="1" applyFont="1" applyFill="1" applyProtection="1">
      <protection locked="0"/>
    </xf>
    <xf numFmtId="168" fontId="13" fillId="0" borderId="0" xfId="70" applyNumberFormat="1" applyFont="1" applyFill="1" applyProtection="1">
      <protection locked="0"/>
    </xf>
    <xf numFmtId="0" fontId="0" fillId="0" borderId="0" xfId="0" applyFill="1" applyProtection="1">
      <protection locked="0"/>
    </xf>
    <xf numFmtId="0" fontId="34" fillId="0" borderId="0" xfId="227" applyFont="1" applyFill="1" applyProtection="1">
      <protection locked="0"/>
    </xf>
    <xf numFmtId="0" fontId="32" fillId="0" borderId="0" xfId="227" applyFont="1" applyFill="1" applyProtection="1">
      <protection locked="0"/>
    </xf>
    <xf numFmtId="0" fontId="23" fillId="0" borderId="0" xfId="70" applyFont="1" applyFill="1" applyProtection="1">
      <protection locked="0"/>
    </xf>
    <xf numFmtId="166" fontId="23" fillId="0" borderId="0" xfId="70" applyNumberFormat="1" applyFont="1" applyFill="1" applyProtection="1">
      <protection locked="0"/>
    </xf>
    <xf numFmtId="0" fontId="13" fillId="0" borderId="0" xfId="62" applyFill="1"/>
    <xf numFmtId="0" fontId="114" fillId="0" borderId="0" xfId="70" applyFont="1" applyFill="1" applyAlignment="1">
      <alignment vertical="center"/>
    </xf>
    <xf numFmtId="0" fontId="114" fillId="0" borderId="0" xfId="0" applyFont="1" applyFill="1"/>
    <xf numFmtId="0" fontId="133" fillId="0" borderId="0" xfId="70" applyFont="1" applyFill="1"/>
    <xf numFmtId="0" fontId="65" fillId="0" borderId="0" xfId="0" applyFont="1" applyFill="1"/>
    <xf numFmtId="1" fontId="142" fillId="0" borderId="0" xfId="68" applyNumberFormat="1" applyFont="1" applyFill="1" applyAlignment="1" applyProtection="1"/>
    <xf numFmtId="3" fontId="65" fillId="0" borderId="0" xfId="62" applyNumberFormat="1" applyFont="1" applyFill="1"/>
    <xf numFmtId="0" fontId="65" fillId="0" borderId="0" xfId="62" applyFont="1" applyFill="1"/>
    <xf numFmtId="0" fontId="54" fillId="0" borderId="0" xfId="62" applyFont="1" applyFill="1"/>
    <xf numFmtId="0" fontId="147" fillId="0" borderId="0" xfId="62" applyFont="1" applyFill="1"/>
    <xf numFmtId="3" fontId="65" fillId="0" borderId="0" xfId="62" applyNumberFormat="1" applyFont="1" applyFill="1" applyAlignment="1"/>
    <xf numFmtId="1" fontId="147" fillId="0" borderId="0" xfId="62" applyNumberFormat="1" applyFont="1" applyFill="1"/>
    <xf numFmtId="178" fontId="147" fillId="0" borderId="0" xfId="220" applyNumberFormat="1" applyFont="1" applyFill="1"/>
    <xf numFmtId="3" fontId="13" fillId="0" borderId="0" xfId="62" applyNumberFormat="1" applyFill="1" applyAlignment="1">
      <alignment vertical="center"/>
    </xf>
    <xf numFmtId="3" fontId="147" fillId="0" borderId="0" xfId="62" applyNumberFormat="1" applyFont="1" applyFill="1"/>
    <xf numFmtId="0" fontId="13" fillId="0" borderId="0" xfId="62" applyFill="1" applyAlignment="1">
      <alignment vertical="center"/>
    </xf>
    <xf numFmtId="178" fontId="65" fillId="0" borderId="0" xfId="220" applyNumberFormat="1" applyFont="1" applyFill="1" applyAlignment="1"/>
    <xf numFmtId="3" fontId="54" fillId="0" borderId="0" xfId="62" applyNumberFormat="1" applyFont="1" applyFill="1"/>
    <xf numFmtId="0" fontId="65" fillId="0" borderId="0" xfId="62" applyFont="1" applyFill="1" applyAlignment="1"/>
    <xf numFmtId="0" fontId="0" fillId="0" borderId="0" xfId="0" applyFill="1" applyAlignment="1">
      <alignment vertical="center"/>
    </xf>
    <xf numFmtId="166" fontId="0" fillId="0" borderId="0" xfId="0" applyNumberFormat="1" applyFill="1" applyAlignment="1"/>
    <xf numFmtId="165" fontId="0" fillId="0" borderId="0" xfId="0" applyNumberFormat="1" applyFill="1" applyAlignment="1"/>
    <xf numFmtId="0" fontId="65" fillId="0" borderId="0" xfId="0" applyFont="1" applyFill="1" applyAlignment="1"/>
    <xf numFmtId="165" fontId="65" fillId="0" borderId="0" xfId="0" applyNumberFormat="1" applyFont="1" applyFill="1" applyAlignment="1"/>
    <xf numFmtId="178" fontId="0" fillId="0" borderId="0" xfId="220" applyNumberFormat="1" applyFont="1" applyFill="1"/>
    <xf numFmtId="165" fontId="0" fillId="0" borderId="0" xfId="0" applyNumberFormat="1" applyFill="1"/>
    <xf numFmtId="0" fontId="66" fillId="0" borderId="0" xfId="70" applyFont="1" applyFill="1"/>
    <xf numFmtId="0" fontId="14" fillId="0" borderId="0" xfId="121" applyFont="1" applyFill="1" applyBorder="1" applyAlignment="1">
      <alignment horizontal="center" vertical="center" wrapText="1"/>
    </xf>
    <xf numFmtId="3" fontId="13" fillId="0" borderId="0" xfId="70" applyNumberFormat="1" applyFill="1" applyAlignment="1">
      <alignment vertical="center"/>
    </xf>
    <xf numFmtId="0" fontId="50" fillId="0" borderId="0" xfId="70" applyFont="1" applyFill="1" applyAlignment="1">
      <alignment vertical="center"/>
    </xf>
    <xf numFmtId="0" fontId="13" fillId="0" borderId="0" xfId="63" applyFill="1" applyAlignment="1"/>
    <xf numFmtId="0" fontId="23" fillId="0" borderId="0" xfId="63" applyFont="1" applyFill="1" applyBorder="1" applyAlignment="1">
      <alignment horizontal="center" vertical="center" wrapText="1"/>
    </xf>
    <xf numFmtId="0" fontId="23" fillId="0" borderId="0" xfId="63" applyFont="1" applyFill="1" applyBorder="1" applyAlignment="1">
      <alignment horizontal="left"/>
    </xf>
    <xf numFmtId="0" fontId="14" fillId="0" borderId="0" xfId="63" applyFont="1" applyFill="1" applyAlignment="1"/>
    <xf numFmtId="3" fontId="23" fillId="0" borderId="0" xfId="63" applyNumberFormat="1" applyFont="1" applyFill="1" applyBorder="1" applyAlignment="1">
      <alignment horizontal="center" vertical="center" wrapText="1"/>
    </xf>
    <xf numFmtId="3" fontId="23" fillId="0" borderId="0" xfId="63" applyNumberFormat="1" applyFont="1" applyFill="1" applyBorder="1" applyAlignment="1">
      <alignment horizontal="right" wrapText="1"/>
    </xf>
    <xf numFmtId="0" fontId="23" fillId="0" borderId="0" xfId="63" applyFont="1" applyFill="1" applyBorder="1" applyAlignment="1">
      <alignment horizontal="right" wrapText="1"/>
    </xf>
    <xf numFmtId="0" fontId="29" fillId="0" borderId="0" xfId="63" applyFont="1" applyFill="1" applyBorder="1" applyAlignment="1">
      <alignment horizontal="center" wrapText="1"/>
    </xf>
    <xf numFmtId="0" fontId="22" fillId="0" borderId="0" xfId="63" applyFont="1" applyFill="1" applyBorder="1" applyAlignment="1">
      <alignment horizontal="center" vertical="center" wrapText="1"/>
    </xf>
    <xf numFmtId="1" fontId="22" fillId="0" borderId="0" xfId="63" applyNumberFormat="1" applyFont="1" applyFill="1" applyBorder="1" applyAlignment="1">
      <alignment horizontal="center" vertical="center" wrapText="1"/>
    </xf>
    <xf numFmtId="3" fontId="22" fillId="0" borderId="0" xfId="63" applyNumberFormat="1" applyFont="1" applyFill="1" applyBorder="1" applyAlignment="1">
      <alignment horizontal="right" vertical="center" wrapText="1"/>
    </xf>
    <xf numFmtId="3" fontId="22" fillId="0" borderId="0" xfId="63" applyNumberFormat="1" applyFont="1" applyFill="1" applyBorder="1" applyAlignment="1">
      <alignment horizontal="center" vertical="center" wrapText="1"/>
    </xf>
    <xf numFmtId="0" fontId="22" fillId="0" borderId="0" xfId="70" applyFont="1" applyFill="1" applyBorder="1" applyAlignment="1">
      <alignment horizontal="center"/>
    </xf>
    <xf numFmtId="0" fontId="22" fillId="0" borderId="0" xfId="70" applyFont="1" applyFill="1" applyBorder="1" applyAlignment="1">
      <alignment horizontal="center" vertical="center" wrapText="1"/>
    </xf>
    <xf numFmtId="166" fontId="13" fillId="0" borderId="0" xfId="62" applyNumberFormat="1" applyFill="1"/>
    <xf numFmtId="0" fontId="24" fillId="0" borderId="0" xfId="62" applyFont="1" applyFill="1"/>
    <xf numFmtId="0" fontId="140" fillId="0" borderId="0" xfId="62" applyFont="1" applyFill="1"/>
    <xf numFmtId="14" fontId="140" fillId="0" borderId="0" xfId="62" applyNumberFormat="1" applyFont="1" applyFill="1"/>
    <xf numFmtId="168" fontId="13" fillId="0" borderId="0" xfId="62" applyNumberFormat="1" applyFill="1"/>
    <xf numFmtId="0" fontId="13" fillId="0" borderId="0" xfId="62" applyFill="1" applyAlignment="1">
      <alignment horizontal="right"/>
    </xf>
    <xf numFmtId="168" fontId="79" fillId="0" borderId="10" xfId="0" applyNumberFormat="1" applyFont="1" applyFill="1" applyBorder="1" applyAlignment="1">
      <alignment horizontal="right" vertical="center" indent="2"/>
    </xf>
    <xf numFmtId="168" fontId="14" fillId="0" borderId="0" xfId="0" applyNumberFormat="1" applyFont="1" applyFill="1" applyBorder="1" applyAlignment="1">
      <alignment horizontal="right" indent="2"/>
    </xf>
    <xf numFmtId="166" fontId="14" fillId="0" borderId="0" xfId="0" applyNumberFormat="1" applyFont="1" applyFill="1" applyBorder="1" applyAlignment="1">
      <alignment horizontal="right" indent="2"/>
    </xf>
    <xf numFmtId="0" fontId="140" fillId="0" borderId="0" xfId="62" applyFont="1" applyFill="1" applyBorder="1"/>
    <xf numFmtId="14" fontId="16" fillId="0" borderId="0" xfId="62" applyNumberFormat="1" applyFont="1" applyFill="1" applyBorder="1"/>
    <xf numFmtId="0" fontId="22" fillId="0" borderId="0" xfId="0" applyFont="1" applyFill="1" applyBorder="1" applyAlignment="1">
      <alignment vertical="center"/>
    </xf>
    <xf numFmtId="166" fontId="54" fillId="0" borderId="0" xfId="0" applyNumberFormat="1" applyFont="1" applyFill="1" applyBorder="1"/>
    <xf numFmtId="0" fontId="22" fillId="0" borderId="0" xfId="0" applyFont="1" applyFill="1" applyBorder="1" applyAlignment="1">
      <alignment horizontal="center"/>
    </xf>
    <xf numFmtId="166" fontId="79" fillId="0" borderId="0" xfId="0" applyNumberFormat="1" applyFont="1" applyFill="1" applyBorder="1" applyAlignment="1">
      <alignment horizontal="right" vertical="center" indent="2"/>
    </xf>
    <xf numFmtId="0" fontId="76" fillId="0" borderId="0" xfId="70" applyFont="1" applyFill="1"/>
    <xf numFmtId="0" fontId="141" fillId="0" borderId="0" xfId="70" applyFont="1" applyFill="1" applyAlignment="1">
      <alignment vertical="center"/>
    </xf>
    <xf numFmtId="1" fontId="76" fillId="0" borderId="0" xfId="70" applyNumberFormat="1" applyFont="1" applyFill="1"/>
    <xf numFmtId="3" fontId="24" fillId="0" borderId="0" xfId="70" applyNumberFormat="1" applyFont="1" applyFill="1"/>
    <xf numFmtId="1" fontId="54" fillId="0" borderId="0" xfId="70" applyNumberFormat="1" applyFont="1" applyFill="1"/>
    <xf numFmtId="1" fontId="24" fillId="0" borderId="0" xfId="70" applyNumberFormat="1" applyFont="1" applyFill="1"/>
    <xf numFmtId="0" fontId="24" fillId="0" borderId="0" xfId="70" applyFont="1" applyFill="1"/>
    <xf numFmtId="3" fontId="24" fillId="0" borderId="0" xfId="70" applyNumberFormat="1" applyFont="1" applyFill="1" applyAlignment="1"/>
    <xf numFmtId="1" fontId="24" fillId="0" borderId="0" xfId="70" applyNumberFormat="1" applyFont="1" applyFill="1" applyAlignment="1"/>
    <xf numFmtId="0" fontId="24" fillId="0" borderId="0" xfId="70" applyFont="1" applyFill="1" applyAlignment="1"/>
    <xf numFmtId="0" fontId="22" fillId="0" borderId="11" xfId="70" applyFont="1" applyFill="1" applyBorder="1" applyAlignment="1">
      <alignment horizontal="center"/>
    </xf>
    <xf numFmtId="3" fontId="76" fillId="0" borderId="0" xfId="70" applyNumberFormat="1" applyFont="1" applyFill="1"/>
    <xf numFmtId="0" fontId="54" fillId="0" borderId="0" xfId="70" applyFont="1" applyFill="1"/>
    <xf numFmtId="0" fontId="38" fillId="0" borderId="0" xfId="70" applyFont="1" applyFill="1"/>
    <xf numFmtId="0" fontId="139" fillId="0" borderId="0" xfId="70" applyFont="1" applyFill="1"/>
    <xf numFmtId="3" fontId="13" fillId="0" borderId="0" xfId="70" applyNumberFormat="1" applyFill="1"/>
    <xf numFmtId="3" fontId="14" fillId="0" borderId="0" xfId="70" applyNumberFormat="1" applyFont="1" applyFill="1"/>
    <xf numFmtId="3" fontId="16" fillId="0" borderId="0" xfId="70" applyNumberFormat="1" applyFont="1" applyFill="1"/>
    <xf numFmtId="0" fontId="76" fillId="0" borderId="0" xfId="70" applyFont="1" applyFill="1" applyAlignment="1">
      <alignment vertical="center"/>
    </xf>
    <xf numFmtId="0" fontId="21" fillId="0" borderId="0" xfId="70" applyFont="1" applyFill="1"/>
    <xf numFmtId="0" fontId="76" fillId="0" borderId="0" xfId="70" applyFont="1" applyFill="1" applyAlignment="1"/>
    <xf numFmtId="0" fontId="56" fillId="0" borderId="0" xfId="70" applyFont="1" applyFill="1" applyAlignment="1">
      <alignment vertical="center"/>
    </xf>
    <xf numFmtId="0" fontId="56" fillId="0" borderId="0" xfId="70" applyFont="1" applyFill="1" applyAlignment="1"/>
    <xf numFmtId="0" fontId="56" fillId="0" borderId="0" xfId="70" applyFont="1" applyFill="1"/>
    <xf numFmtId="2" fontId="76" fillId="0" borderId="0" xfId="70" applyNumberFormat="1" applyFont="1" applyFill="1" applyAlignment="1"/>
    <xf numFmtId="0" fontId="76" fillId="0" borderId="0" xfId="62" applyFont="1" applyFill="1"/>
    <xf numFmtId="0" fontId="14" fillId="0" borderId="0" xfId="62" applyFont="1" applyFill="1"/>
    <xf numFmtId="0" fontId="14" fillId="0" borderId="0" xfId="62" applyFont="1" applyFill="1" applyAlignment="1">
      <alignment vertical="center"/>
    </xf>
    <xf numFmtId="172" fontId="56" fillId="0" borderId="0" xfId="62" applyNumberFormat="1" applyFont="1" applyFill="1" applyAlignment="1">
      <alignment vertical="center"/>
    </xf>
    <xf numFmtId="0" fontId="13" fillId="0" borderId="0" xfId="62" applyFill="1" applyAlignment="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3" fillId="0" borderId="0" xfId="70" applyNumberFormat="1" applyFill="1" applyBorder="1"/>
    <xf numFmtId="178" fontId="13" fillId="0" borderId="0" xfId="220" applyNumberFormat="1" applyFont="1" applyFill="1" applyBorder="1"/>
    <xf numFmtId="4" fontId="13" fillId="0" borderId="0" xfId="70" applyNumberFormat="1" applyFill="1"/>
    <xf numFmtId="0" fontId="131" fillId="0" borderId="0" xfId="70" applyFont="1" applyFill="1"/>
    <xf numFmtId="3" fontId="110" fillId="0" borderId="0" xfId="70" applyNumberFormat="1" applyFont="1" applyFill="1"/>
    <xf numFmtId="166" fontId="110" fillId="0" borderId="0" xfId="220" applyNumberFormat="1" applyFont="1" applyFill="1"/>
    <xf numFmtId="0" fontId="191" fillId="0" borderId="0" xfId="70" applyFont="1" applyFill="1"/>
    <xf numFmtId="185" fontId="110" fillId="0" borderId="0" xfId="70" applyNumberFormat="1" applyFont="1" applyFill="1"/>
    <xf numFmtId="0" fontId="110" fillId="0" borderId="0" xfId="70" applyFont="1" applyFill="1"/>
    <xf numFmtId="178" fontId="110" fillId="0" borderId="0" xfId="220" applyNumberFormat="1" applyFont="1" applyFill="1"/>
    <xf numFmtId="166" fontId="110" fillId="0" borderId="0" xfId="70" applyNumberFormat="1" applyFont="1" applyFill="1"/>
    <xf numFmtId="0" fontId="27" fillId="0" borderId="0" xfId="40" applyFont="1" applyFill="1" applyBorder="1" applyAlignment="1">
      <alignment wrapText="1"/>
    </xf>
    <xf numFmtId="0" fontId="20" fillId="0" borderId="0" xfId="70" applyFont="1" applyFill="1" applyAlignment="1"/>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xf numFmtId="0" fontId="111" fillId="0" borderId="0" xfId="70" applyFont="1" applyFill="1" applyAlignment="1">
      <alignment vertical="center"/>
    </xf>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96" fillId="0" borderId="0" xfId="70" applyFont="1" applyFill="1" applyAlignment="1"/>
    <xf numFmtId="3" fontId="186" fillId="0" borderId="0" xfId="70" applyNumberFormat="1" applyFont="1" applyFill="1"/>
    <xf numFmtId="178" fontId="13" fillId="0" borderId="0" xfId="220" applyNumberFormat="1" applyFont="1" applyFill="1"/>
    <xf numFmtId="9" fontId="13" fillId="0" borderId="0" xfId="220" applyFont="1" applyFill="1"/>
    <xf numFmtId="0" fontId="186" fillId="0" borderId="0" xfId="70" applyFont="1" applyFill="1"/>
    <xf numFmtId="178" fontId="13" fillId="0" borderId="0" xfId="220" applyNumberFormat="1" applyFont="1" applyFill="1" applyAlignment="1">
      <alignment vertical="center"/>
    </xf>
    <xf numFmtId="3" fontId="13" fillId="0" borderId="0" xfId="70" applyNumberFormat="1" applyFill="1" applyAlignment="1"/>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4" fontId="13" fillId="0" borderId="0" xfId="70" applyNumberFormat="1" applyFill="1" applyAlignment="1">
      <alignment vertical="center"/>
    </xf>
    <xf numFmtId="0" fontId="13" fillId="0" borderId="0" xfId="70" applyFill="1" applyAlignment="1">
      <alignment horizontal="left" vertical="center" indent="1"/>
    </xf>
    <xf numFmtId="178" fontId="13" fillId="0" borderId="0" xfId="58" applyNumberFormat="1" applyFont="1" applyFill="1"/>
    <xf numFmtId="37" fontId="13" fillId="0" borderId="0" xfId="70" applyNumberFormat="1" applyFill="1" applyAlignment="1">
      <alignment horizontal="left" vertical="center"/>
    </xf>
    <xf numFmtId="0" fontId="13" fillId="0" borderId="0" xfId="70" applyFill="1" applyAlignment="1">
      <alignment horizontal="left" vertical="center"/>
    </xf>
    <xf numFmtId="0" fontId="193" fillId="0" borderId="54" xfId="331" applyFont="1" applyFill="1" applyBorder="1" applyAlignment="1">
      <alignment horizontal="right" wrapText="1"/>
    </xf>
    <xf numFmtId="0" fontId="133" fillId="0" borderId="55" xfId="331" applyFont="1" applyFill="1" applyBorder="1"/>
    <xf numFmtId="2" fontId="133" fillId="0" borderId="55" xfId="331" applyNumberFormat="1" applyFont="1" applyFill="1" applyBorder="1" applyAlignment="1">
      <alignment horizontal="center" vertical="center"/>
    </xf>
    <xf numFmtId="2" fontId="133" fillId="0" borderId="0" xfId="331" applyNumberFormat="1" applyFont="1" applyFill="1" applyAlignment="1">
      <alignment horizontal="center" vertical="center"/>
    </xf>
    <xf numFmtId="2" fontId="76" fillId="0" borderId="0" xfId="331" applyNumberFormat="1" applyFont="1" applyFill="1" applyAlignment="1">
      <alignment horizontal="left" vertical="center"/>
    </xf>
    <xf numFmtId="0" fontId="13" fillId="0" borderId="0" xfId="70" quotePrefix="1" applyFill="1" applyAlignment="1">
      <alignment horizontal="right"/>
    </xf>
    <xf numFmtId="178" fontId="13" fillId="0" borderId="0" xfId="58" applyNumberFormat="1" applyFont="1" applyFill="1" applyAlignment="1">
      <alignment vertical="center"/>
    </xf>
    <xf numFmtId="0" fontId="193" fillId="0" borderId="0" xfId="331" applyFont="1" applyFill="1"/>
    <xf numFmtId="0" fontId="133" fillId="0" borderId="55" xfId="331" applyFont="1" applyFill="1" applyBorder="1" applyAlignment="1">
      <alignment horizontal="left" vertical="center" indent="1"/>
    </xf>
    <xf numFmtId="166" fontId="83" fillId="0" borderId="0" xfId="70" applyNumberFormat="1" applyFont="1" applyFill="1" applyAlignment="1">
      <alignment vertical="center"/>
    </xf>
    <xf numFmtId="3"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20" fillId="0" borderId="0" xfId="51" applyFont="1" applyFill="1" applyAlignment="1">
      <alignment horizontal="center"/>
    </xf>
    <xf numFmtId="168" fontId="50" fillId="0" borderId="0" xfId="51" applyNumberFormat="1" applyFont="1" applyFill="1" applyAlignment="1">
      <alignment horizontal="right"/>
    </xf>
    <xf numFmtId="0" fontId="24" fillId="0" borderId="0" xfId="51" applyFont="1" applyFill="1"/>
    <xf numFmtId="168" fontId="143" fillId="0" borderId="0" xfId="51" applyNumberFormat="1" applyFont="1" applyFill="1"/>
    <xf numFmtId="0" fontId="143" fillId="0" borderId="0" xfId="51" applyFont="1" applyFill="1"/>
    <xf numFmtId="168" fontId="35" fillId="0" borderId="0" xfId="51" applyNumberFormat="1" applyFont="1" applyFill="1"/>
    <xf numFmtId="2" fontId="0" fillId="0" borderId="0" xfId="51" applyNumberFormat="1" applyFont="1" applyFill="1"/>
    <xf numFmtId="0" fontId="13" fillId="0" borderId="0" xfId="51" applyFont="1" applyFill="1"/>
    <xf numFmtId="166" fontId="16" fillId="0" borderId="0" xfId="51" applyNumberFormat="1" applyFont="1" applyFill="1" applyAlignment="1">
      <alignment horizontal="right"/>
    </xf>
    <xf numFmtId="168" fontId="24" fillId="0" borderId="0" xfId="51" applyNumberFormat="1" applyFont="1" applyFill="1"/>
    <xf numFmtId="0" fontId="35" fillId="0" borderId="0" xfId="51" applyFont="1" applyFill="1"/>
    <xf numFmtId="166" fontId="37" fillId="0" borderId="0" xfId="51" applyNumberFormat="1" applyFont="1" applyFill="1" applyAlignment="1">
      <alignment horizontal="right"/>
    </xf>
    <xf numFmtId="0" fontId="52" fillId="0" borderId="0" xfId="51" applyFont="1" applyFill="1" applyAlignment="1">
      <alignment horizontal="center"/>
    </xf>
    <xf numFmtId="166" fontId="17" fillId="0" borderId="0" xfId="51" applyNumberFormat="1" applyFont="1" applyFill="1" applyAlignment="1">
      <alignment horizontal="right"/>
    </xf>
    <xf numFmtId="0" fontId="50" fillId="0" borderId="0" xfId="51" applyFont="1" applyFill="1"/>
    <xf numFmtId="0" fontId="73" fillId="0" borderId="0" xfId="51" applyFont="1" applyFill="1"/>
    <xf numFmtId="0" fontId="65" fillId="0" borderId="0" xfId="51" applyFont="1" applyFill="1"/>
    <xf numFmtId="0" fontId="20" fillId="0" borderId="0" xfId="51" applyFont="1" applyFill="1"/>
    <xf numFmtId="0" fontId="66" fillId="0" borderId="0" xfId="51" applyFont="1" applyFill="1" applyAlignment="1">
      <alignment horizontal="left"/>
    </xf>
    <xf numFmtId="0" fontId="13" fillId="0" borderId="0" xfId="227" applyFill="1" applyAlignment="1">
      <alignment vertical="center"/>
    </xf>
    <xf numFmtId="0" fontId="39" fillId="0" borderId="0" xfId="227" applyFont="1" applyFill="1"/>
    <xf numFmtId="0" fontId="39" fillId="0" borderId="0" xfId="227" applyFont="1" applyFill="1" applyAlignment="1">
      <alignment vertical="center"/>
    </xf>
    <xf numFmtId="0" fontId="14" fillId="0" borderId="0" xfId="227" applyFont="1" applyFill="1" applyBorder="1" applyAlignment="1">
      <alignment vertical="center"/>
    </xf>
    <xf numFmtId="0" fontId="20" fillId="0" borderId="0" xfId="227" applyFont="1" applyFill="1"/>
    <xf numFmtId="165" fontId="63" fillId="25" borderId="0" xfId="70" applyNumberFormat="1" applyFont="1" applyFill="1" applyBorder="1" applyAlignment="1" applyProtection="1">
      <alignment horizontal="left"/>
    </xf>
    <xf numFmtId="2" fontId="23" fillId="0" borderId="0" xfId="70" applyNumberFormat="1" applyFont="1" applyFill="1" applyBorder="1" applyAlignment="1" applyProtection="1">
      <alignment horizontal="right"/>
    </xf>
    <xf numFmtId="0" fontId="203" fillId="26" borderId="0" xfId="0" applyFont="1" applyFill="1" applyBorder="1" applyAlignment="1">
      <alignment vertical="top"/>
    </xf>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50" fillId="0" borderId="0" xfId="0" applyFont="1" applyFill="1" applyBorder="1" applyAlignment="1">
      <alignment horizontal="center"/>
    </xf>
    <xf numFmtId="0" fontId="22" fillId="26" borderId="18" xfId="0" applyFont="1" applyFill="1" applyBorder="1" applyAlignment="1">
      <alignment horizontal="right" indent="6"/>
    </xf>
    <xf numFmtId="0" fontId="20" fillId="26" borderId="0" xfId="0" applyFont="1" applyFill="1" applyBorder="1" applyAlignment="1"/>
    <xf numFmtId="0" fontId="13" fillId="0" borderId="0" xfId="0" applyFont="1" applyFill="1" applyBorder="1" applyAlignment="1">
      <alignment horizontal="center" vertical="center" wrapText="1"/>
    </xf>
    <xf numFmtId="0" fontId="152" fillId="26" borderId="18" xfId="0" applyFont="1" applyFill="1" applyBorder="1" applyAlignment="1">
      <alignment horizontal="left" vertical="center" wrapText="1"/>
    </xf>
    <xf numFmtId="0" fontId="156" fillId="26" borderId="0" xfId="0" applyFont="1" applyFill="1" applyBorder="1" applyAlignment="1">
      <alignment horizontal="justify" vertical="top" wrapText="1"/>
    </xf>
    <xf numFmtId="0" fontId="129" fillId="26" borderId="0" xfId="0" applyFont="1" applyFill="1" applyBorder="1" applyAlignment="1">
      <alignment horizontal="justify" vertical="top" wrapText="1"/>
    </xf>
    <xf numFmtId="0" fontId="122" fillId="0" borderId="0" xfId="0" applyFont="1" applyFill="1" applyAlignment="1">
      <alignment horizontal="justify"/>
    </xf>
    <xf numFmtId="0" fontId="162" fillId="26" borderId="18" xfId="0" applyFont="1" applyFill="1" applyBorder="1" applyAlignment="1">
      <alignment horizontal="left" vertical="center" wrapText="1"/>
    </xf>
    <xf numFmtId="0" fontId="37" fillId="26" borderId="0" xfId="0" applyNumberFormat="1" applyFont="1" applyFill="1" applyBorder="1" applyAlignment="1">
      <alignment horizontal="right" vertical="top" wrapText="1"/>
    </xf>
    <xf numFmtId="49" fontId="37" fillId="26" borderId="0" xfId="0" applyNumberFormat="1" applyFont="1" applyFill="1" applyBorder="1" applyAlignment="1">
      <alignment horizontal="right" vertical="top" wrapText="1"/>
    </xf>
    <xf numFmtId="0" fontId="129" fillId="26" borderId="0" xfId="0" applyFont="1" applyFill="1" applyBorder="1" applyAlignment="1">
      <alignment horizontal="justify" vertical="top"/>
    </xf>
    <xf numFmtId="0" fontId="121" fillId="26" borderId="0" xfId="0" applyFont="1" applyFill="1" applyAlignment="1">
      <alignment horizontal="left" vertical="top"/>
    </xf>
    <xf numFmtId="174" fontId="23" fillId="26" borderId="20" xfId="0" applyNumberFormat="1" applyFont="1" applyFill="1" applyBorder="1" applyAlignment="1">
      <alignment horizontal="left" vertical="center"/>
    </xf>
    <xf numFmtId="174" fontId="23" fillId="26" borderId="0" xfId="0" applyNumberFormat="1" applyFont="1" applyFill="1" applyBorder="1" applyAlignment="1">
      <alignment horizontal="left" vertical="center"/>
    </xf>
    <xf numFmtId="0" fontId="114" fillId="0" borderId="0" xfId="0" applyFont="1" applyFill="1" applyAlignment="1">
      <alignment horizontal="center" wrapText="1"/>
    </xf>
    <xf numFmtId="0" fontId="14" fillId="0" borderId="0" xfId="0" applyFont="1" applyFill="1" applyAlignment="1">
      <alignment horizontal="right"/>
    </xf>
    <xf numFmtId="0" fontId="129" fillId="0" borderId="0" xfId="0" applyFont="1" applyFill="1" applyBorder="1" applyAlignment="1">
      <alignment horizontal="justify" vertical="top" wrapText="1"/>
    </xf>
    <xf numFmtId="0" fontId="154" fillId="0" borderId="0" xfId="0" applyFont="1" applyFill="1" applyBorder="1" applyAlignment="1">
      <alignment horizontal="justify" vertical="top" wrapText="1"/>
    </xf>
    <xf numFmtId="0" fontId="17" fillId="0" borderId="0" xfId="329" applyFont="1" applyFill="1" applyBorder="1" applyAlignment="1">
      <alignment horizontal="center"/>
    </xf>
    <xf numFmtId="0" fontId="162" fillId="0" borderId="0" xfId="0" applyFont="1" applyFill="1" applyBorder="1" applyAlignment="1">
      <alignment horizontal="left" wrapText="1"/>
    </xf>
    <xf numFmtId="0" fontId="13" fillId="0" borderId="0" xfId="0" applyFont="1" applyFill="1" applyBorder="1" applyAlignment="1">
      <alignment horizontal="justify" vertical="top"/>
    </xf>
    <xf numFmtId="0" fontId="13" fillId="0" borderId="0" xfId="0" applyFont="1" applyFill="1" applyBorder="1" applyAlignment="1">
      <alignment horizontal="left" vertical="top" wrapText="1"/>
    </xf>
    <xf numFmtId="0" fontId="0" fillId="0" borderId="0" xfId="0" applyFill="1" applyAlignment="1">
      <alignment horizontal="justify"/>
    </xf>
    <xf numFmtId="0" fontId="13" fillId="0" borderId="0" xfId="0" applyFont="1" applyFill="1" applyAlignment="1">
      <alignment horizontal="justify" vertical="center"/>
    </xf>
    <xf numFmtId="0" fontId="37" fillId="26" borderId="0" xfId="0" applyFont="1" applyFill="1" applyBorder="1" applyAlignment="1">
      <alignment horizontal="right" vertical="top"/>
    </xf>
    <xf numFmtId="0" fontId="22" fillId="26" borderId="18" xfId="0" applyFont="1" applyFill="1" applyBorder="1" applyAlignment="1">
      <alignment horizontal="left" indent="6"/>
    </xf>
    <xf numFmtId="0" fontId="164" fillId="26" borderId="18" xfId="0" applyFont="1" applyFill="1" applyBorder="1" applyAlignment="1">
      <alignment horizontal="justify" vertical="center" wrapText="1"/>
    </xf>
    <xf numFmtId="0" fontId="164" fillId="26" borderId="18" xfId="0" applyFont="1" applyFill="1" applyBorder="1" applyAlignment="1">
      <alignment horizontal="left" vertical="center" wrapText="1"/>
    </xf>
    <xf numFmtId="0" fontId="165" fillId="26" borderId="18" xfId="0" applyFont="1" applyFill="1" applyBorder="1" applyAlignment="1">
      <alignment horizontal="left" vertical="center" wrapText="1"/>
    </xf>
    <xf numFmtId="0" fontId="168"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4" fillId="26" borderId="0" xfId="0" applyFont="1" applyFill="1" applyBorder="1" applyAlignment="1">
      <alignment horizontal="justify" vertical="top" wrapText="1"/>
    </xf>
    <xf numFmtId="0" fontId="168" fillId="0" borderId="0" xfId="0" applyFont="1" applyFill="1" applyBorder="1" applyAlignment="1">
      <alignment horizontal="center" wrapText="1"/>
    </xf>
    <xf numFmtId="0" fontId="164" fillId="26" borderId="0" xfId="0" applyFont="1" applyFill="1" applyAlignment="1">
      <alignment horizontal="center" vertical="top"/>
    </xf>
    <xf numFmtId="49" fontId="37" fillId="26" borderId="22" xfId="0" applyNumberFormat="1" applyFont="1" applyFill="1" applyBorder="1" applyAlignment="1">
      <alignment horizontal="right" vertical="top" wrapText="1"/>
    </xf>
    <xf numFmtId="0" fontId="184" fillId="0" borderId="0" xfId="0" applyFont="1" applyFill="1" applyBorder="1" applyAlignment="1">
      <alignment horizontal="left" vertical="center" wrapText="1"/>
    </xf>
    <xf numFmtId="0" fontId="16" fillId="26" borderId="0" xfId="0" applyFont="1" applyFill="1" applyBorder="1" applyAlignment="1">
      <alignment horizontal="justify" vertical="top" wrapText="1"/>
    </xf>
    <xf numFmtId="0" fontId="129" fillId="26" borderId="0" xfId="0" applyFont="1" applyFill="1" applyAlignment="1">
      <alignment horizontal="justify" vertical="top"/>
    </xf>
    <xf numFmtId="174" fontId="23" fillId="26" borderId="0" xfId="0" applyNumberFormat="1" applyFont="1" applyFill="1" applyBorder="1" applyAlignment="1">
      <alignment horizontal="right" vertical="center"/>
    </xf>
    <xf numFmtId="174" fontId="23" fillId="26" borderId="91" xfId="0" applyNumberFormat="1" applyFont="1" applyFill="1" applyBorder="1" applyAlignment="1">
      <alignment horizontal="right" vertical="center"/>
    </xf>
    <xf numFmtId="0" fontId="79" fillId="25" borderId="0" xfId="70"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2" fillId="25" borderId="18" xfId="70" applyFont="1" applyFill="1" applyBorder="1" applyAlignment="1" applyProtection="1">
      <alignment horizontal="right" indent="5"/>
    </xf>
    <xf numFmtId="0" fontId="27" fillId="25" borderId="0" xfId="70" applyFont="1" applyFill="1" applyBorder="1" applyAlignment="1" applyProtection="1">
      <alignment horizontal="right"/>
    </xf>
    <xf numFmtId="0" fontId="27" fillId="0" borderId="0" xfId="70" applyFont="1" applyBorder="1" applyAlignment="1" applyProtection="1">
      <alignment vertical="justify" wrapText="1"/>
    </xf>
    <xf numFmtId="0" fontId="13" fillId="0" borderId="0" xfId="70" applyBorder="1" applyAlignment="1" applyProtection="1">
      <alignment vertical="justify" wrapText="1"/>
    </xf>
    <xf numFmtId="0" fontId="22" fillId="26" borderId="52" xfId="70" applyFont="1" applyFill="1" applyBorder="1" applyAlignment="1" applyProtection="1">
      <alignment horizontal="center"/>
    </xf>
    <xf numFmtId="0" fontId="22" fillId="26" borderId="105" xfId="70" applyFont="1" applyFill="1" applyBorder="1" applyAlignment="1" applyProtection="1">
      <alignment horizontal="center"/>
    </xf>
    <xf numFmtId="168"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4" fontId="23" fillId="25" borderId="0" xfId="70" applyNumberFormat="1" applyFont="1" applyFill="1" applyBorder="1" applyAlignment="1" applyProtection="1">
      <alignment horizontal="left"/>
    </xf>
    <xf numFmtId="0" fontId="27" fillId="0" borderId="0" xfId="70" applyFont="1" applyBorder="1" applyAlignment="1" applyProtection="1">
      <alignment vertical="top" wrapText="1"/>
    </xf>
    <xf numFmtId="0" fontId="13" fillId="0" borderId="0" xfId="70" applyBorder="1" applyAlignment="1" applyProtection="1">
      <alignment vertical="top" wrapText="1"/>
    </xf>
    <xf numFmtId="0" fontId="79" fillId="25" borderId="0" xfId="227" applyFont="1" applyFill="1" applyBorder="1" applyAlignment="1" applyProtection="1">
      <alignment horizontal="left"/>
    </xf>
    <xf numFmtId="0" fontId="22"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7" fillId="25" borderId="0" xfId="70" applyFont="1" applyFill="1" applyBorder="1" applyAlignment="1" applyProtection="1">
      <alignment vertical="justify" wrapText="1"/>
    </xf>
    <xf numFmtId="0" fontId="13" fillId="25" borderId="0" xfId="70" applyFill="1" applyBorder="1" applyAlignment="1" applyProtection="1">
      <alignment vertical="justify" wrapText="1"/>
    </xf>
    <xf numFmtId="0" fontId="22" fillId="26" borderId="52" xfId="227" applyFont="1" applyFill="1" applyBorder="1" applyAlignment="1" applyProtection="1">
      <alignment horizontal="center"/>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70" applyNumberFormat="1" applyFont="1" applyFill="1" applyBorder="1" applyAlignment="1" applyProtection="1">
      <alignment horizontal="right" indent="2"/>
    </xf>
    <xf numFmtId="166" fontId="23" fillId="26" borderId="0" xfId="70"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88" xfId="40" applyFont="1" applyFill="1" applyBorder="1" applyAlignment="1" applyProtection="1">
      <alignment horizontal="justify" vertical="center"/>
      <protection locked="0"/>
    </xf>
    <xf numFmtId="174" fontId="23" fillId="25" borderId="0" xfId="70" applyNumberFormat="1" applyFont="1" applyFill="1" applyBorder="1" applyAlignment="1" applyProtection="1">
      <alignment horizontal="righ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2" fillId="25" borderId="0" xfId="70" applyFont="1" applyFill="1" applyBorder="1" applyAlignment="1" applyProtection="1">
      <alignment horizontal="right" indent="6"/>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left" wrapText="1" indent="3"/>
    </xf>
    <xf numFmtId="166" fontId="34" fillId="25" borderId="0" xfId="70" applyNumberFormat="1" applyFont="1" applyFill="1" applyBorder="1" applyAlignment="1" applyProtection="1">
      <alignment horizontal="right" indent="2"/>
    </xf>
    <xf numFmtId="166" fontId="34" fillId="26" borderId="0" xfId="70" applyNumberFormat="1" applyFont="1" applyFill="1" applyBorder="1" applyAlignment="1" applyProtection="1">
      <alignment horizontal="right" indent="2"/>
    </xf>
    <xf numFmtId="0" fontId="27" fillId="0" borderId="106" xfId="70" applyFont="1" applyBorder="1" applyAlignment="1" applyProtection="1">
      <alignment horizontal="left" wrapText="1"/>
    </xf>
    <xf numFmtId="0" fontId="27" fillId="0" borderId="106" xfId="70" applyFont="1" applyBorder="1" applyAlignment="1" applyProtection="1">
      <alignment horizontal="left"/>
    </xf>
    <xf numFmtId="0" fontId="85" fillId="25" borderId="0" xfId="70" applyFont="1" applyFill="1" applyBorder="1" applyAlignment="1" applyProtection="1">
      <alignment horizontal="center"/>
    </xf>
    <xf numFmtId="0" fontId="27" fillId="25" borderId="0" xfId="70" applyFont="1" applyFill="1" applyBorder="1" applyAlignment="1" applyProtection="1">
      <alignment vertical="top"/>
    </xf>
    <xf numFmtId="0" fontId="13" fillId="25" borderId="0" xfId="70" applyFill="1" applyBorder="1" applyAlignment="1" applyProtection="1">
      <alignment vertical="top"/>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14" fillId="0" borderId="0" xfId="70" applyFont="1" applyFill="1" applyAlignment="1">
      <alignment horizontal="center" vertical="center" wrapText="1"/>
    </xf>
    <xf numFmtId="0" fontId="14"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3" fontId="90" fillId="25" borderId="0" xfId="63" applyNumberFormat="1" applyFont="1" applyFill="1" applyBorder="1" applyAlignment="1">
      <alignment horizontal="right"/>
    </xf>
    <xf numFmtId="174" fontId="14" fillId="26" borderId="0" xfId="63" applyNumberFormat="1" applyFont="1" applyFill="1" applyBorder="1" applyAlignment="1">
      <alignment horizontal="right"/>
    </xf>
    <xf numFmtId="0" fontId="22" fillId="25" borderId="18" xfId="63" applyFont="1" applyFill="1" applyBorder="1" applyAlignment="1">
      <alignment horizontal="left" indent="6"/>
    </xf>
    <xf numFmtId="0" fontId="50" fillId="0" borderId="0" xfId="63" applyFont="1" applyFill="1" applyAlignment="1">
      <alignment horizontal="center"/>
    </xf>
    <xf numFmtId="0" fontId="176" fillId="25" borderId="96" xfId="63" applyFont="1" applyFill="1" applyBorder="1" applyAlignment="1">
      <alignment horizontal="center" vertical="center"/>
    </xf>
    <xf numFmtId="0" fontId="176" fillId="25" borderId="97" xfId="63" applyFont="1" applyFill="1" applyBorder="1" applyAlignment="1">
      <alignment horizontal="center" vertical="center"/>
    </xf>
    <xf numFmtId="0" fontId="176" fillId="25" borderId="101" xfId="63" applyFont="1" applyFill="1" applyBorder="1" applyAlignment="1">
      <alignment horizontal="center" vertical="center"/>
    </xf>
    <xf numFmtId="0" fontId="176" fillId="25" borderId="102" xfId="63" applyFont="1" applyFill="1" applyBorder="1" applyAlignment="1">
      <alignment horizontal="center" vertical="center"/>
    </xf>
    <xf numFmtId="3" fontId="23" fillId="25" borderId="98" xfId="63" quotePrefix="1" applyNumberFormat="1" applyFont="1" applyFill="1" applyBorder="1" applyAlignment="1">
      <alignment horizontal="center" vertical="center"/>
    </xf>
    <xf numFmtId="3" fontId="23" fillId="25" borderId="103" xfId="63" quotePrefix="1" applyNumberFormat="1" applyFont="1" applyFill="1" applyBorder="1" applyAlignment="1">
      <alignment horizontal="center" vertical="center"/>
    </xf>
    <xf numFmtId="3" fontId="23" fillId="25" borderId="99" xfId="63" quotePrefix="1" applyNumberFormat="1" applyFont="1" applyFill="1" applyBorder="1" applyAlignment="1">
      <alignment horizontal="center" vertical="center" wrapText="1"/>
    </xf>
    <xf numFmtId="3" fontId="23" fillId="25" borderId="104" xfId="63" quotePrefix="1" applyNumberFormat="1" applyFont="1" applyFill="1" applyBorder="1" applyAlignment="1">
      <alignment horizontal="center" vertical="center" wrapText="1"/>
    </xf>
    <xf numFmtId="0" fontId="23" fillId="0" borderId="100" xfId="63" applyFont="1" applyBorder="1" applyAlignment="1">
      <alignment horizontal="center" vertical="center" wrapText="1"/>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80"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93" xfId="0" applyFont="1" applyFill="1" applyBorder="1" applyAlignment="1">
      <alignment horizontal="center" vertical="center"/>
    </xf>
    <xf numFmtId="0" fontId="22" fillId="25" borderId="94"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18" xfId="0" applyFont="1" applyFill="1" applyBorder="1" applyAlignment="1">
      <alignment horizontal="left" indent="6"/>
    </xf>
    <xf numFmtId="0" fontId="22" fillId="0" borderId="0" xfId="53" applyFont="1" applyFill="1" applyBorder="1" applyAlignment="1">
      <alignment horizontal="center" vertical="center" wrapText="1"/>
    </xf>
    <xf numFmtId="0" fontId="1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2" fillId="26" borderId="80" xfId="53" applyFont="1" applyFill="1" applyBorder="1" applyAlignment="1">
      <alignment horizontal="center" vertical="center" wrapText="1"/>
    </xf>
    <xf numFmtId="0" fontId="22" fillId="0" borderId="9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4" xfId="0" applyFont="1" applyFill="1" applyBorder="1" applyAlignment="1">
      <alignment horizontal="center" vertical="center"/>
    </xf>
    <xf numFmtId="0" fontId="22" fillId="0" borderId="11"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197" fillId="0" borderId="0" xfId="62" applyFont="1" applyFill="1" applyAlignment="1">
      <alignment horizontal="left" vertical="center" wrapText="1"/>
    </xf>
    <xf numFmtId="0" fontId="93" fillId="25" borderId="0" xfId="62" applyFont="1" applyFill="1" applyBorder="1" applyAlignment="1">
      <alignment horizontal="righ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7" fillId="25" borderId="0" xfId="78" applyFont="1" applyFill="1" applyBorder="1" applyAlignment="1">
      <alignment horizontal="left" vertical="top"/>
    </xf>
    <xf numFmtId="0" fontId="22" fillId="25" borderId="80" xfId="78" applyFont="1" applyFill="1" applyBorder="1" applyAlignment="1">
      <alignment horizontal="center" vertical="center" wrapText="1"/>
    </xf>
    <xf numFmtId="0" fontId="23" fillId="27" borderId="0" xfId="40" applyFont="1" applyFill="1" applyBorder="1" applyAlignment="1">
      <alignment horizontal="left" vertical="center" wrapText="1"/>
    </xf>
    <xf numFmtId="0" fontId="27" fillId="25" borderId="0" xfId="62" applyFont="1" applyFill="1" applyBorder="1" applyAlignment="1">
      <alignment horizontal="left" wrapText="1"/>
    </xf>
    <xf numFmtId="3" fontId="90" fillId="26"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3" fontId="92" fillId="26" borderId="0" xfId="62" applyNumberFormat="1" applyFont="1" applyFill="1" applyBorder="1" applyAlignment="1">
      <alignment horizontal="right" vertical="center" indent="2"/>
    </xf>
    <xf numFmtId="3" fontId="79" fillId="27" borderId="0" xfId="40" applyNumberFormat="1" applyFont="1" applyFill="1" applyBorder="1" applyAlignment="1">
      <alignment horizontal="left" vertical="center" wrapText="1"/>
    </xf>
    <xf numFmtId="0" fontId="19" fillId="26" borderId="13" xfId="62" applyFont="1" applyFill="1" applyBorder="1" applyAlignment="1">
      <alignment horizontal="center"/>
    </xf>
    <xf numFmtId="0" fontId="20" fillId="26" borderId="49" xfId="62" applyFont="1" applyFill="1" applyBorder="1" applyAlignment="1">
      <alignment horizontal="right"/>
    </xf>
    <xf numFmtId="0" fontId="20" fillId="26" borderId="49" xfId="62" applyFont="1" applyFill="1" applyBorder="1" applyAlignment="1">
      <alignment horizontal="left"/>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13" fillId="0" borderId="0" xfId="62" applyFill="1" applyAlignment="1">
      <alignment horizont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174"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4"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top" wrapText="1"/>
    </xf>
    <xf numFmtId="0" fontId="121" fillId="27" borderId="0" xfId="40" applyFont="1" applyFill="1" applyBorder="1" applyAlignment="1">
      <alignment horizontal="justify" vertical="center" wrapText="1"/>
    </xf>
    <xf numFmtId="3" fontId="79" fillId="26" borderId="0" xfId="70" applyNumberFormat="1" applyFont="1" applyFill="1" applyBorder="1" applyAlignment="1">
      <alignment horizontal="left" vertical="center"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4" borderId="0" xfId="40" applyFont="1" applyFill="1" applyBorder="1" applyAlignment="1">
      <alignment horizontal="left" vertical="center" wrapText="1"/>
    </xf>
    <xf numFmtId="3" fontId="120" fillId="27" borderId="0" xfId="40" applyNumberFormat="1" applyFont="1" applyFill="1" applyBorder="1" applyAlignment="1">
      <alignment horizontal="left" vertical="center" wrapText="1" indent="1"/>
    </xf>
    <xf numFmtId="0" fontId="88" fillId="26" borderId="0" xfId="70" applyFont="1" applyFill="1" applyBorder="1" applyAlignment="1">
      <alignment horizontal="left" vertical="center" wrapText="1"/>
    </xf>
    <xf numFmtId="174"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21" fillId="27" borderId="0" xfId="40" applyFont="1" applyFill="1" applyBorder="1" applyAlignment="1">
      <alignment horizontal="left"/>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0" borderId="0" xfId="40" applyFont="1" applyFill="1" applyBorder="1" applyAlignment="1">
      <alignment horizontal="left" vertical="top" wrapText="1" indent="1"/>
    </xf>
    <xf numFmtId="0" fontId="20" fillId="0" borderId="19"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123" fillId="0" borderId="19" xfId="40" applyFont="1" applyFill="1" applyBorder="1" applyAlignment="1">
      <alignment horizontal="left" vertical="top"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0" fontId="23" fillId="27" borderId="0" xfId="61" applyFont="1" applyFill="1" applyBorder="1" applyAlignment="1">
      <alignment horizontal="justify" vertical="center"/>
    </xf>
    <xf numFmtId="179"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0" fillId="0" borderId="0" xfId="51" applyFont="1" applyFill="1" applyAlignment="1">
      <alignment horizontal="justify" vertical="top"/>
    </xf>
    <xf numFmtId="0" fontId="13" fillId="0" borderId="0" xfId="51" applyFont="1" applyFill="1" applyAlignment="1">
      <alignment horizontal="justify" vertical="top"/>
    </xf>
    <xf numFmtId="0" fontId="122" fillId="0" borderId="0" xfId="51" applyFont="1" applyFill="1" applyAlignment="1">
      <alignment horizontal="justify" vertical="top"/>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0" fontId="42" fillId="25" borderId="0" xfId="227" applyFont="1" applyFill="1" applyBorder="1" applyAlignment="1">
      <alignment horizontal="left"/>
    </xf>
    <xf numFmtId="0" fontId="22" fillId="26" borderId="18" xfId="227" applyFont="1" applyFill="1" applyBorder="1" applyAlignment="1">
      <alignment horizontal="right" indent="6"/>
    </xf>
    <xf numFmtId="0" fontId="20" fillId="25" borderId="23" xfId="227" applyFont="1" applyFill="1" applyBorder="1" applyAlignment="1">
      <alignment horizontal="left"/>
    </xf>
    <xf numFmtId="0" fontId="20" fillId="25" borderId="22" xfId="227" applyFont="1" applyFill="1" applyBorder="1" applyAlignment="1">
      <alignment horizontal="left"/>
    </xf>
    <xf numFmtId="0" fontId="14" fillId="0" borderId="0" xfId="227" applyFont="1" applyFill="1" applyBorder="1" applyAlignment="1">
      <alignment horizontal="left" vertical="center" wrapText="1"/>
    </xf>
    <xf numFmtId="0" fontId="14" fillId="0" borderId="0" xfId="227" quotePrefix="1" applyFont="1" applyFill="1" applyBorder="1" applyAlignment="1">
      <alignment horizontal="left" vertical="center" wrapText="1" indent="1"/>
    </xf>
    <xf numFmtId="174" fontId="23" fillId="25" borderId="0" xfId="227" applyNumberFormat="1" applyFont="1" applyFill="1" applyBorder="1" applyAlignment="1">
      <alignment horizontal="left"/>
    </xf>
  </cellXfs>
  <cellStyles count="332">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6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1"/>
      <tableStyleElement type="headerRow" dxfId="886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005E5C"/>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 </c:v>
                  </c:pt>
                  <c:pt idx="2">
                    <c:v> </c:v>
                  </c:pt>
                  <c:pt idx="3">
                    <c:v> </c:v>
                  </c:pt>
                  <c:pt idx="4">
                    <c:v>2020</c:v>
                  </c:pt>
                  <c:pt idx="5">
                    <c:v> </c:v>
                  </c:pt>
                  <c:pt idx="6">
                    <c:v> </c:v>
                  </c:pt>
                  <c:pt idx="7">
                    <c:v> </c:v>
                  </c:pt>
                  <c:pt idx="8">
                    <c:v> </c:v>
                  </c:pt>
                  <c:pt idx="9">
                    <c:v> </c:v>
                  </c:pt>
                  <c:pt idx="10">
                    <c:v>2021</c:v>
                  </c:pt>
                  <c:pt idx="11">
                    <c:v> </c:v>
                  </c:pt>
                  <c:pt idx="12">
                    <c:v> </c:v>
                  </c:pt>
                </c:lvl>
              </c:multiLvlStrCache>
            </c:multiLvlStrRef>
          </c:cat>
          <c:val>
            <c:numRef>
              <c:f>'9lay_off'!$E$12:$Q$12</c:f>
              <c:numCache>
                <c:formatCode>0</c:formatCode>
                <c:ptCount val="13"/>
                <c:pt idx="0">
                  <c:v>184</c:v>
                </c:pt>
                <c:pt idx="1">
                  <c:v>164</c:v>
                </c:pt>
                <c:pt idx="2">
                  <c:v>184</c:v>
                </c:pt>
                <c:pt idx="3">
                  <c:v>196</c:v>
                </c:pt>
                <c:pt idx="4">
                  <c:v>228</c:v>
                </c:pt>
                <c:pt idx="5">
                  <c:v>218</c:v>
                </c:pt>
                <c:pt idx="6">
                  <c:v>233</c:v>
                </c:pt>
                <c:pt idx="7">
                  <c:v>269</c:v>
                </c:pt>
                <c:pt idx="8">
                  <c:v>259</c:v>
                </c:pt>
                <c:pt idx="9">
                  <c:v>349</c:v>
                </c:pt>
                <c:pt idx="10">
                  <c:v>386</c:v>
                </c:pt>
                <c:pt idx="11">
                  <c:v>333</c:v>
                </c:pt>
                <c:pt idx="12">
                  <c:v>309</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408101248"/>
        <c:axId val="408102784"/>
      </c:barChart>
      <c:catAx>
        <c:axId val="40810124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08102784"/>
        <c:crosses val="autoZero"/>
        <c:auto val="1"/>
        <c:lblAlgn val="ctr"/>
        <c:lblOffset val="100"/>
        <c:tickLblSkip val="1"/>
        <c:tickMarkSkip val="1"/>
        <c:noMultiLvlLbl val="0"/>
      </c:catAx>
      <c:valAx>
        <c:axId val="4081027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081012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97A4-415C-9D7A-2257FD3578E4}"/>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97A4-415C-9D7A-2257FD3578E4}"/>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97A4-415C-9D7A-2257FD3578E4}"/>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97A4-415C-9D7A-2257FD3578E4}"/>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97A4-415C-9D7A-2257FD3578E4}"/>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97A4-415C-9D7A-2257FD3578E4}"/>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97A4-415C-9D7A-2257FD3578E4}"/>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97A4-415C-9D7A-2257FD3578E4}"/>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97A4-415C-9D7A-2257FD3578E4}"/>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97A4-415C-9D7A-2257FD3578E4}"/>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97A4-415C-9D7A-2257FD3578E4}"/>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97A4-415C-9D7A-2257FD3578E4}"/>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97A4-415C-9D7A-2257FD3578E4}"/>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97A4-415C-9D7A-2257FD3578E4}"/>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97A4-415C-9D7A-2257FD3578E4}"/>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97A4-415C-9D7A-2257FD3578E4}"/>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97A4-415C-9D7A-2257FD3578E4}"/>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97A4-415C-9D7A-2257FD3578E4}"/>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97A4-415C-9D7A-2257FD3578E4}"/>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113509</c:v>
              </c:pt>
              <c:pt idx="1">
                <c:v>104464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413972736"/>
        <c:axId val="413982720"/>
      </c:barChart>
      <c:catAx>
        <c:axId val="4139727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13982720"/>
        <c:crosses val="autoZero"/>
        <c:auto val="1"/>
        <c:lblAlgn val="ctr"/>
        <c:lblOffset val="100"/>
        <c:tickLblSkip val="1"/>
        <c:tickMarkSkip val="1"/>
        <c:noMultiLvlLbl val="0"/>
      </c:catAx>
      <c:valAx>
        <c:axId val="41398272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4139727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D441-461B-85EF-11B9BC309EFB}"/>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D441-461B-85EF-11B9BC309EFB}"/>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D441-461B-85EF-11B9BC309EFB}"/>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D441-461B-85EF-11B9BC309EFB}"/>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D441-461B-85EF-11B9BC309EFB}"/>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D441-461B-85EF-11B9BC309EFB}"/>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D441-461B-85EF-11B9BC309EFB}"/>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D441-461B-85EF-11B9BC309EFB}"/>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D441-461B-85EF-11B9BC309EFB}"/>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D441-461B-85EF-11B9BC309EFB}"/>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D441-461B-85EF-11B9BC309EFB}"/>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D441-461B-85EF-11B9BC309EFB}"/>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D441-461B-85EF-11B9BC309EFB}"/>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D441-461B-85EF-11B9BC309EFB}"/>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D441-461B-85EF-11B9BC309EFB}"/>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D441-461B-85EF-11B9BC309EFB}"/>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D441-461B-85EF-11B9BC309EFB}"/>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D441-461B-85EF-11B9BC309EFB}"/>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D441-461B-85EF-11B9BC309EFB}"/>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70644</c:v>
              </c:pt>
              <c:pt idx="1">
                <c:v>3783</c:v>
              </c:pt>
              <c:pt idx="2">
                <c:v>3531</c:v>
              </c:pt>
              <c:pt idx="3">
                <c:v>13204</c:v>
              </c:pt>
              <c:pt idx="4">
                <c:v>10343</c:v>
              </c:pt>
              <c:pt idx="5">
                <c:v>11578</c:v>
              </c:pt>
              <c:pt idx="6">
                <c:v>12875</c:v>
              </c:pt>
              <c:pt idx="7">
                <c:v>14311</c:v>
              </c:pt>
              <c:pt idx="8">
                <c:v>15768</c:v>
              </c:pt>
              <c:pt idx="9">
                <c:v>17329</c:v>
              </c:pt>
              <c:pt idx="10">
                <c:v>19846</c:v>
              </c:pt>
              <c:pt idx="11">
                <c:v>17851</c:v>
              </c:pt>
              <c:pt idx="12">
                <c:v>6910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414734208"/>
        <c:axId val="414735744"/>
      </c:barChart>
      <c:catAx>
        <c:axId val="41473420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14735744"/>
        <c:crosses val="autoZero"/>
        <c:auto val="1"/>
        <c:lblAlgn val="ctr"/>
        <c:lblOffset val="100"/>
        <c:tickLblSkip val="1"/>
        <c:tickMarkSkip val="1"/>
        <c:noMultiLvlLbl val="0"/>
      </c:catAx>
      <c:valAx>
        <c:axId val="41473574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147342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4584</c:v>
                </c:pt>
                <c:pt idx="1">
                  <c:v>1717</c:v>
                </c:pt>
                <c:pt idx="2">
                  <c:v>3266</c:v>
                </c:pt>
                <c:pt idx="3">
                  <c:v>1046</c:v>
                </c:pt>
                <c:pt idx="4">
                  <c:v>1615</c:v>
                </c:pt>
                <c:pt idx="5">
                  <c:v>3667</c:v>
                </c:pt>
                <c:pt idx="6">
                  <c:v>1240</c:v>
                </c:pt>
                <c:pt idx="7">
                  <c:v>4007</c:v>
                </c:pt>
                <c:pt idx="8">
                  <c:v>1309</c:v>
                </c:pt>
                <c:pt idx="9">
                  <c:v>2409</c:v>
                </c:pt>
                <c:pt idx="10">
                  <c:v>20400</c:v>
                </c:pt>
                <c:pt idx="11">
                  <c:v>1154</c:v>
                </c:pt>
                <c:pt idx="12">
                  <c:v>28024</c:v>
                </c:pt>
                <c:pt idx="13">
                  <c:v>2636</c:v>
                </c:pt>
                <c:pt idx="14">
                  <c:v>9564</c:v>
                </c:pt>
                <c:pt idx="15">
                  <c:v>1234</c:v>
                </c:pt>
                <c:pt idx="16">
                  <c:v>2881</c:v>
                </c:pt>
                <c:pt idx="17">
                  <c:v>3446</c:v>
                </c:pt>
                <c:pt idx="18">
                  <c:v>5408</c:v>
                </c:pt>
                <c:pt idx="19">
                  <c:v>2898</c:v>
                </c:pt>
                <c:pt idx="20">
                  <c:v>40</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414848512"/>
        <c:axId val="414850048"/>
      </c:barChart>
      <c:catAx>
        <c:axId val="41484851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14850048"/>
        <c:crosses val="autoZero"/>
        <c:auto val="1"/>
        <c:lblAlgn val="ctr"/>
        <c:lblOffset val="100"/>
        <c:tickLblSkip val="1"/>
        <c:tickMarkSkip val="1"/>
        <c:noMultiLvlLbl val="0"/>
      </c:catAx>
      <c:valAx>
        <c:axId val="41485004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148485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258.09086662300803</c:v>
                </c:pt>
                <c:pt idx="1">
                  <c:v>341.211030867793</c:v>
                </c:pt>
                <c:pt idx="2">
                  <c:v>255.500692401961</c:v>
                </c:pt>
                <c:pt idx="3">
                  <c:v>279.16850860420698</c:v>
                </c:pt>
                <c:pt idx="4">
                  <c:v>272.08536222910197</c:v>
                </c:pt>
                <c:pt idx="5">
                  <c:v>233.11812551159599</c:v>
                </c:pt>
                <c:pt idx="6">
                  <c:v>298.85045197740101</c:v>
                </c:pt>
                <c:pt idx="7">
                  <c:v>270.28842500000002</c:v>
                </c:pt>
                <c:pt idx="8">
                  <c:v>275.30872421696</c:v>
                </c:pt>
                <c:pt idx="9">
                  <c:v>247.71392026578101</c:v>
                </c:pt>
                <c:pt idx="10">
                  <c:v>269.32789556263799</c:v>
                </c:pt>
                <c:pt idx="11">
                  <c:v>324.35256499133402</c:v>
                </c:pt>
                <c:pt idx="12">
                  <c:v>244.01275430080699</c:v>
                </c:pt>
                <c:pt idx="13">
                  <c:v>278.34345364741603</c:v>
                </c:pt>
                <c:pt idx="14">
                  <c:v>280.87826532747403</c:v>
                </c:pt>
                <c:pt idx="15">
                  <c:v>237.190586319218</c:v>
                </c:pt>
                <c:pt idx="16">
                  <c:v>246.20651856994101</c:v>
                </c:pt>
                <c:pt idx="17">
                  <c:v>265.76897822931801</c:v>
                </c:pt>
                <c:pt idx="18">
                  <c:v>277.90672641326103</c:v>
                </c:pt>
                <c:pt idx="19">
                  <c:v>251.186498180147</c:v>
                </c:pt>
                <c:pt idx="20">
                  <c:v>226.11275000000001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262.179251761079</c:v>
                </c:pt>
                <c:pt idx="1">
                  <c:v>262.179251761079</c:v>
                </c:pt>
                <c:pt idx="2">
                  <c:v>262.179251761079</c:v>
                </c:pt>
                <c:pt idx="3">
                  <c:v>262.179251761079</c:v>
                </c:pt>
                <c:pt idx="4">
                  <c:v>262.179251761079</c:v>
                </c:pt>
                <c:pt idx="5">
                  <c:v>262.179251761079</c:v>
                </c:pt>
                <c:pt idx="6">
                  <c:v>262.179251761079</c:v>
                </c:pt>
                <c:pt idx="7">
                  <c:v>262.179251761079</c:v>
                </c:pt>
                <c:pt idx="8">
                  <c:v>262.179251761079</c:v>
                </c:pt>
                <c:pt idx="9">
                  <c:v>262.179251761079</c:v>
                </c:pt>
                <c:pt idx="10">
                  <c:v>262.179251761079</c:v>
                </c:pt>
                <c:pt idx="11">
                  <c:v>262.179251761079</c:v>
                </c:pt>
                <c:pt idx="12">
                  <c:v>262.179251761079</c:v>
                </c:pt>
                <c:pt idx="13">
                  <c:v>262.179251761079</c:v>
                </c:pt>
                <c:pt idx="14">
                  <c:v>262.179251761079</c:v>
                </c:pt>
                <c:pt idx="15">
                  <c:v>262.179251761079</c:v>
                </c:pt>
                <c:pt idx="16">
                  <c:v>262.179251761079</c:v>
                </c:pt>
                <c:pt idx="17">
                  <c:v>262.179251761079</c:v>
                </c:pt>
                <c:pt idx="18">
                  <c:v>262.179251761079</c:v>
                </c:pt>
                <c:pt idx="19">
                  <c:v>262.179251761079</c:v>
                </c:pt>
                <c:pt idx="20">
                  <c:v>262.179251761079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414889856"/>
        <c:axId val="414891392"/>
      </c:lineChart>
      <c:catAx>
        <c:axId val="414889856"/>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414891392"/>
        <c:crosses val="autoZero"/>
        <c:auto val="1"/>
        <c:lblAlgn val="ctr"/>
        <c:lblOffset val="100"/>
        <c:tickLblSkip val="1"/>
        <c:tickMarkSkip val="1"/>
        <c:noMultiLvlLbl val="0"/>
      </c:catAx>
      <c:valAx>
        <c:axId val="414891392"/>
        <c:scaling>
          <c:orientation val="minMax"/>
          <c:min val="82"/>
        </c:scaling>
        <c:delete val="0"/>
        <c:axPos val="l"/>
        <c:numFmt formatCode="0.0" sourceLinked="1"/>
        <c:majorTickMark val="out"/>
        <c:minorTickMark val="none"/>
        <c:tickLblPos val="none"/>
        <c:spPr>
          <a:ln w="9525">
            <a:noFill/>
          </a:ln>
        </c:spPr>
        <c:crossAx val="41488985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11415</c:v>
              </c:pt>
              <c:pt idx="1">
                <c:v>2312</c:v>
              </c:pt>
              <c:pt idx="2">
                <c:v>11829</c:v>
              </c:pt>
              <c:pt idx="3">
                <c:v>3456</c:v>
              </c:pt>
              <c:pt idx="4">
                <c:v>3496</c:v>
              </c:pt>
              <c:pt idx="5">
                <c:v>6893</c:v>
              </c:pt>
              <c:pt idx="6">
                <c:v>2084</c:v>
              </c:pt>
              <c:pt idx="7">
                <c:v>6718</c:v>
              </c:pt>
              <c:pt idx="8">
                <c:v>3927</c:v>
              </c:pt>
              <c:pt idx="9">
                <c:v>7677</c:v>
              </c:pt>
              <c:pt idx="10">
                <c:v>20355</c:v>
              </c:pt>
              <c:pt idx="11">
                <c:v>2301</c:v>
              </c:pt>
              <c:pt idx="12">
                <c:v>28912</c:v>
              </c:pt>
              <c:pt idx="13">
                <c:v>7970</c:v>
              </c:pt>
              <c:pt idx="14">
                <c:v>11116</c:v>
              </c:pt>
              <c:pt idx="15">
                <c:v>4774</c:v>
              </c:pt>
              <c:pt idx="16">
                <c:v>6078</c:v>
              </c:pt>
              <c:pt idx="17">
                <c:v>9982</c:v>
              </c:pt>
              <c:pt idx="18">
                <c:v>3626</c:v>
              </c:pt>
              <c:pt idx="19">
                <c:v>2847</c:v>
              </c:pt>
              <c:pt idx="20">
                <c:v>19</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414606464"/>
        <c:axId val="414608000"/>
      </c:barChart>
      <c:catAx>
        <c:axId val="41460646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414608000"/>
        <c:crosses val="autoZero"/>
        <c:auto val="1"/>
        <c:lblAlgn val="ctr"/>
        <c:lblOffset val="100"/>
        <c:noMultiLvlLbl val="0"/>
      </c:catAx>
      <c:valAx>
        <c:axId val="414608000"/>
        <c:scaling>
          <c:orientation val="minMax"/>
          <c:max val="35000"/>
          <c:min val="0"/>
        </c:scaling>
        <c:delete val="1"/>
        <c:axPos val="l"/>
        <c:numFmt formatCode="General" sourceLinked="1"/>
        <c:majorTickMark val="out"/>
        <c:minorTickMark val="none"/>
        <c:tickLblPos val="none"/>
        <c:crossAx val="41460646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(mai. 2021 /mai. 2020)"</c:f>
          <c:strCache>
            <c:ptCount val="1"/>
            <c:pt idx="0">
              <c:v>Variação Homóloga % (mai. 2021 /mai.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-2.594077993002819</c:v>
              </c:pt>
              <c:pt idx="1">
                <c:v>-4.8167970358172107</c:v>
              </c:pt>
              <c:pt idx="2">
                <c:v>-2.5537523683993757</c:v>
              </c:pt>
              <c:pt idx="3">
                <c:v>-2.0130422455344466</c:v>
              </c:pt>
              <c:pt idx="4">
                <c:v>-4.0614709110867171</c:v>
              </c:pt>
              <c:pt idx="5">
                <c:v>-4.5951557093425581</c:v>
              </c:pt>
              <c:pt idx="6">
                <c:v>-5.0136736554238777</c:v>
              </c:pt>
              <c:pt idx="7">
                <c:v>-1.2204087634171468</c:v>
              </c:pt>
              <c:pt idx="8">
                <c:v>-4.0557048619594411</c:v>
              </c:pt>
              <c:pt idx="9">
                <c:v>-2.6379201014584686</c:v>
              </c:pt>
              <c:pt idx="10">
                <c:v>-7.8959276018099604</c:v>
              </c:pt>
              <c:pt idx="11">
                <c:v>-5.4642563681183258</c:v>
              </c:pt>
              <c:pt idx="12">
                <c:v>-1.5493581230633047</c:v>
              </c:pt>
              <c:pt idx="13">
                <c:v>-3.4524530587522695</c:v>
              </c:pt>
              <c:pt idx="14">
                <c:v>-2.933985330073352</c:v>
              </c:pt>
              <c:pt idx="15">
                <c:v>-4.3861405968355749</c:v>
              </c:pt>
              <c:pt idx="16">
                <c:v>-2.8763183125599223</c:v>
              </c:pt>
              <c:pt idx="17">
                <c:v>-4.5241511238641845</c:v>
              </c:pt>
              <c:pt idx="18">
                <c:v>-1.7344173441734445</c:v>
              </c:pt>
              <c:pt idx="19">
                <c:v>-5.3523936170212778</c:v>
              </c:pt>
              <c:pt idx="20">
                <c:v>-67.241379310344826</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414633344"/>
        <c:axId val="415011968"/>
      </c:barChart>
      <c:catAx>
        <c:axId val="41463334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15011968"/>
        <c:crosses val="autoZero"/>
        <c:auto val="1"/>
        <c:lblAlgn val="ctr"/>
        <c:lblOffset val="100"/>
        <c:noMultiLvlLbl val="0"/>
      </c:catAx>
      <c:valAx>
        <c:axId val="41501196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1463334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264584</c:v>
              </c:pt>
              <c:pt idx="1">
                <c:v>53290</c:v>
              </c:pt>
              <c:pt idx="2">
                <c:v>319182</c:v>
              </c:pt>
              <c:pt idx="3">
                <c:v>28749</c:v>
              </c:pt>
              <c:pt idx="4">
                <c:v>52480</c:v>
              </c:pt>
              <c:pt idx="5">
                <c:v>132165</c:v>
              </c:pt>
              <c:pt idx="6">
                <c:v>50421</c:v>
              </c:pt>
              <c:pt idx="7">
                <c:v>157530</c:v>
              </c:pt>
              <c:pt idx="8">
                <c:v>38596</c:v>
              </c:pt>
              <c:pt idx="9">
                <c:v>165846</c:v>
              </c:pt>
              <c:pt idx="10">
                <c:v>851053</c:v>
              </c:pt>
              <c:pt idx="11">
                <c:v>31260</c:v>
              </c:pt>
              <c:pt idx="12">
                <c:v>644039</c:v>
              </c:pt>
              <c:pt idx="13">
                <c:v>140615</c:v>
              </c:pt>
              <c:pt idx="14">
                <c:v>296616</c:v>
              </c:pt>
              <c:pt idx="15">
                <c:v>71583</c:v>
              </c:pt>
              <c:pt idx="16">
                <c:v>46147</c:v>
              </c:pt>
              <c:pt idx="17">
                <c:v>103443</c:v>
              </c:pt>
              <c:pt idx="18">
                <c:v>76264</c:v>
              </c:pt>
              <c:pt idx="19">
                <c:v>73477</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23719</c:v>
              </c:pt>
              <c:pt idx="1">
                <c:v>5200</c:v>
              </c:pt>
              <c:pt idx="2">
                <c:v>28615</c:v>
              </c:pt>
              <c:pt idx="3">
                <c:v>6217</c:v>
              </c:pt>
              <c:pt idx="4">
                <c:v>5868</c:v>
              </c:pt>
              <c:pt idx="5">
                <c:v>14226</c:v>
              </c:pt>
              <c:pt idx="6">
                <c:v>5046</c:v>
              </c:pt>
              <c:pt idx="7">
                <c:v>20945</c:v>
              </c:pt>
              <c:pt idx="8">
                <c:v>5612</c:v>
              </c:pt>
              <c:pt idx="9">
                <c:v>15689</c:v>
              </c:pt>
              <c:pt idx="10">
                <c:v>77456</c:v>
              </c:pt>
              <c:pt idx="11">
                <c:v>3476</c:v>
              </c:pt>
              <c:pt idx="12">
                <c:v>54795</c:v>
              </c:pt>
              <c:pt idx="13">
                <c:v>12411</c:v>
              </c:pt>
              <c:pt idx="14">
                <c:v>25521</c:v>
              </c:pt>
              <c:pt idx="15">
                <c:v>10454</c:v>
              </c:pt>
              <c:pt idx="16">
                <c:v>8786</c:v>
              </c:pt>
              <c:pt idx="17">
                <c:v>12599</c:v>
              </c:pt>
              <c:pt idx="18">
                <c:v>11890</c:v>
              </c:pt>
              <c:pt idx="19">
                <c:v>7414</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415598080"/>
        <c:axId val="415599616"/>
      </c:barChart>
      <c:catAx>
        <c:axId val="415598080"/>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415599616"/>
        <c:crosses val="autoZero"/>
        <c:auto val="1"/>
        <c:lblAlgn val="ctr"/>
        <c:lblOffset val="100"/>
        <c:noMultiLvlLbl val="0"/>
      </c:catAx>
      <c:valAx>
        <c:axId val="415599616"/>
        <c:scaling>
          <c:orientation val="minMax"/>
        </c:scaling>
        <c:delete val="0"/>
        <c:axPos val="l"/>
        <c:numFmt formatCode="General" sourceLinked="1"/>
        <c:majorTickMark val="out"/>
        <c:minorTickMark val="none"/>
        <c:tickLblPos val="nextTo"/>
        <c:crossAx val="415598080"/>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2020-02</c:v>
              </c:pt>
              <c:pt idx="1">
                <c:v>2020-03</c:v>
              </c:pt>
              <c:pt idx="2">
                <c:v>2020-04</c:v>
              </c:pt>
              <c:pt idx="3">
                <c:v>2020-05</c:v>
              </c:pt>
              <c:pt idx="4">
                <c:v>2020-06</c:v>
              </c:pt>
              <c:pt idx="5">
                <c:v>2020-07</c:v>
              </c:pt>
              <c:pt idx="6">
                <c:v>2020-08</c:v>
              </c:pt>
              <c:pt idx="7">
                <c:v>2020-09</c:v>
              </c:pt>
              <c:pt idx="8">
                <c:v>2020-10</c:v>
              </c:pt>
              <c:pt idx="9">
                <c:v>2020-11</c:v>
              </c:pt>
              <c:pt idx="10">
                <c:v>2020-12</c:v>
              </c:pt>
              <c:pt idx="11">
                <c:v>2021-01</c:v>
              </c:pt>
              <c:pt idx="12">
                <c:v>2021-02</c:v>
              </c:pt>
              <c:pt idx="13">
                <c:v>2021-03</c:v>
              </c:pt>
              <c:pt idx="14">
                <c:v>2021-04</c:v>
              </c:pt>
            </c:strLit>
          </c:cat>
          <c:val>
            <c:numLit>
              <c:formatCode>General</c:formatCode>
              <c:ptCount val="15"/>
              <c:pt idx="0">
                <c:v>4162.9548061900005</c:v>
              </c:pt>
              <c:pt idx="1">
                <c:v>4189.9341687699998</c:v>
              </c:pt>
              <c:pt idx="2">
                <c:v>3936.9886057899998</c:v>
              </c:pt>
              <c:pt idx="3">
                <c:v>4033.2518331900001</c:v>
              </c:pt>
              <c:pt idx="4">
                <c:v>5076.6631621000006</c:v>
              </c:pt>
              <c:pt idx="5">
                <c:v>4739.2352585899998</c:v>
              </c:pt>
              <c:pt idx="6">
                <c:v>4357.3717877399995</c:v>
              </c:pt>
              <c:pt idx="7">
                <c:v>4132.5309380500003</c:v>
              </c:pt>
              <c:pt idx="8">
                <c:v>4171.3050511000001</c:v>
              </c:pt>
              <c:pt idx="9">
                <c:v>5995.3666868599994</c:v>
              </c:pt>
              <c:pt idx="10">
                <c:v>5066.5188180900004</c:v>
              </c:pt>
              <c:pt idx="11">
                <c:v>4212.8294113499996</c:v>
              </c:pt>
              <c:pt idx="12">
                <c:v>4200.5043462600006</c:v>
              </c:pt>
              <c:pt idx="13">
                <c:v>4278.5236716899999</c:v>
              </c:pt>
              <c:pt idx="14">
                <c:v>4277.0054759000004</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2020-02</c:v>
              </c:pt>
              <c:pt idx="1">
                <c:v>2020-03</c:v>
              </c:pt>
              <c:pt idx="2">
                <c:v>2020-04</c:v>
              </c:pt>
              <c:pt idx="3">
                <c:v>2020-05</c:v>
              </c:pt>
              <c:pt idx="4">
                <c:v>2020-06</c:v>
              </c:pt>
              <c:pt idx="5">
                <c:v>2020-07</c:v>
              </c:pt>
              <c:pt idx="6">
                <c:v>2020-08</c:v>
              </c:pt>
              <c:pt idx="7">
                <c:v>2020-09</c:v>
              </c:pt>
              <c:pt idx="8">
                <c:v>2020-10</c:v>
              </c:pt>
              <c:pt idx="9">
                <c:v>2020-11</c:v>
              </c:pt>
              <c:pt idx="10">
                <c:v>2020-12</c:v>
              </c:pt>
              <c:pt idx="11">
                <c:v>2021-01</c:v>
              </c:pt>
              <c:pt idx="12">
                <c:v>2021-02</c:v>
              </c:pt>
              <c:pt idx="13">
                <c:v>2021-03</c:v>
              </c:pt>
              <c:pt idx="14">
                <c:v>2021-04</c:v>
              </c:pt>
            </c:strLit>
          </c:cat>
          <c:val>
            <c:numLit>
              <c:formatCode>General</c:formatCode>
              <c:ptCount val="15"/>
              <c:pt idx="0">
                <c:v>1412.5523094590799</c:v>
              </c:pt>
              <c:pt idx="1">
                <c:v>1410.19387466179</c:v>
              </c:pt>
              <c:pt idx="2">
                <c:v>1194.5597922772401</c:v>
              </c:pt>
              <c:pt idx="3">
                <c:v>1221.9977105939199</c:v>
              </c:pt>
              <c:pt idx="4">
                <c:v>1602.1353503876601</c:v>
              </c:pt>
              <c:pt idx="5">
                <c:v>1532.24740987782</c:v>
              </c:pt>
              <c:pt idx="6">
                <c:v>1477.20729984186</c:v>
              </c:pt>
              <c:pt idx="7">
                <c:v>1401.72437102514</c:v>
              </c:pt>
              <c:pt idx="8">
                <c:v>1416.24070943787</c:v>
              </c:pt>
              <c:pt idx="9">
                <c:v>2031.97786754137</c:v>
              </c:pt>
              <c:pt idx="10">
                <c:v>1720.3818435389801</c:v>
              </c:pt>
              <c:pt idx="11">
                <c:v>1404.0665356763402</c:v>
              </c:pt>
              <c:pt idx="12">
                <c:v>1369.66951811079</c:v>
              </c:pt>
              <c:pt idx="13">
                <c:v>1408.7593757213399</c:v>
              </c:pt>
              <c:pt idx="14">
                <c:v>1431.09380134907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15637888"/>
        <c:axId val="415639424"/>
      </c:areaChart>
      <c:catAx>
        <c:axId val="4156378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15639424"/>
        <c:crosses val="autoZero"/>
        <c:auto val="1"/>
        <c:lblAlgn val="ctr"/>
        <c:lblOffset val="100"/>
        <c:noMultiLvlLbl val="0"/>
      </c:catAx>
      <c:valAx>
        <c:axId val="415639424"/>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1563788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2020-02</c:v>
              </c:pt>
              <c:pt idx="1">
                <c:v>2020-03</c:v>
              </c:pt>
              <c:pt idx="2">
                <c:v>2020-04</c:v>
              </c:pt>
              <c:pt idx="3">
                <c:v>2020-05</c:v>
              </c:pt>
              <c:pt idx="4">
                <c:v>2020-06</c:v>
              </c:pt>
              <c:pt idx="5">
                <c:v>2020-07</c:v>
              </c:pt>
              <c:pt idx="6">
                <c:v>2020-08</c:v>
              </c:pt>
              <c:pt idx="7">
                <c:v>2020-09</c:v>
              </c:pt>
              <c:pt idx="8">
                <c:v>2020-10</c:v>
              </c:pt>
              <c:pt idx="9">
                <c:v>2020-11</c:v>
              </c:pt>
              <c:pt idx="10">
                <c:v>2020-12</c:v>
              </c:pt>
              <c:pt idx="11">
                <c:v>2021-01</c:v>
              </c:pt>
              <c:pt idx="12">
                <c:v>2021-02</c:v>
              </c:pt>
              <c:pt idx="13">
                <c:v>2021-03</c:v>
              </c:pt>
              <c:pt idx="14">
                <c:v>2021-04</c:v>
              </c:pt>
            </c:strLit>
          </c:cat>
          <c:val>
            <c:numLit>
              <c:formatCode>General</c:formatCode>
              <c:ptCount val="15"/>
              <c:pt idx="0">
                <c:v>932.50501017856982</c:v>
              </c:pt>
              <c:pt idx="1">
                <c:v>918.36691845796634</c:v>
              </c:pt>
              <c:pt idx="2">
                <c:v>918.52593097422823</c:v>
              </c:pt>
              <c:pt idx="3">
                <c:v>924.74354296845252</c:v>
              </c:pt>
              <c:pt idx="4">
                <c:v>931.65590019863862</c:v>
              </c:pt>
              <c:pt idx="5">
                <c:v>938.10345173844235</c:v>
              </c:pt>
              <c:pt idx="6">
                <c:v>944.76809555061584</c:v>
              </c:pt>
              <c:pt idx="7">
                <c:v>937.70117596580258</c:v>
              </c:pt>
              <c:pt idx="8">
                <c:v>938.03873387520946</c:v>
              </c:pt>
              <c:pt idx="9">
                <c:v>936.33385416279145</c:v>
              </c:pt>
              <c:pt idx="10">
                <c:v>947.93979541668932</c:v>
              </c:pt>
              <c:pt idx="11">
                <c:v>947.2556823434237</c:v>
              </c:pt>
              <c:pt idx="12">
                <c:v>969.91449723631388</c:v>
              </c:pt>
              <c:pt idx="13">
                <c:v>975.7571524025393</c:v>
              </c:pt>
              <c:pt idx="14">
                <c:v>975.00485064085922</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2020-02</c:v>
              </c:pt>
              <c:pt idx="1">
                <c:v>2020-03</c:v>
              </c:pt>
              <c:pt idx="2">
                <c:v>2020-04</c:v>
              </c:pt>
              <c:pt idx="3">
                <c:v>2020-05</c:v>
              </c:pt>
              <c:pt idx="4">
                <c:v>2020-06</c:v>
              </c:pt>
              <c:pt idx="5">
                <c:v>2020-07</c:v>
              </c:pt>
              <c:pt idx="6">
                <c:v>2020-08</c:v>
              </c:pt>
              <c:pt idx="7">
                <c:v>2020-09</c:v>
              </c:pt>
              <c:pt idx="8">
                <c:v>2020-10</c:v>
              </c:pt>
              <c:pt idx="9">
                <c:v>2020-11</c:v>
              </c:pt>
              <c:pt idx="10">
                <c:v>2020-12</c:v>
              </c:pt>
              <c:pt idx="11">
                <c:v>2021-01</c:v>
              </c:pt>
              <c:pt idx="12">
                <c:v>2021-02</c:v>
              </c:pt>
              <c:pt idx="13">
                <c:v>2021-03</c:v>
              </c:pt>
              <c:pt idx="14">
                <c:v>2021-04</c:v>
              </c:pt>
            </c:strLit>
          </c:cat>
          <c:val>
            <c:numLit>
              <c:formatCode>General</c:formatCode>
              <c:ptCount val="15"/>
              <c:pt idx="0">
                <c:v>316.26794368048161</c:v>
              </c:pt>
              <c:pt idx="1">
                <c:v>308.24824645932529</c:v>
              </c:pt>
              <c:pt idx="2">
                <c:v>275.03111618507876</c:v>
              </c:pt>
              <c:pt idx="3">
                <c:v>277.61396861008291</c:v>
              </c:pt>
              <c:pt idx="4">
                <c:v>291.40806468136054</c:v>
              </c:pt>
              <c:pt idx="5">
                <c:v>303.07842826915578</c:v>
              </c:pt>
              <c:pt idx="6">
                <c:v>320.0356510413169</c:v>
              </c:pt>
              <c:pt idx="7">
                <c:v>317.88447201747829</c:v>
              </c:pt>
              <c:pt idx="8">
                <c:v>318.28277244382417</c:v>
              </c:pt>
              <c:pt idx="9">
                <c:v>317.40152880728584</c:v>
              </c:pt>
              <c:pt idx="10">
                <c:v>321.66157938111712</c:v>
              </c:pt>
              <c:pt idx="11">
                <c:v>315.447412327829</c:v>
              </c:pt>
              <c:pt idx="12">
                <c:v>315.16361246221106</c:v>
              </c:pt>
              <c:pt idx="13">
                <c:v>320.00852789369134</c:v>
              </c:pt>
              <c:pt idx="14">
                <c:v>325.86479448060317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15669632"/>
        <c:axId val="415671424"/>
      </c:areaChart>
      <c:catAx>
        <c:axId val="4156696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15671424"/>
        <c:crosses val="autoZero"/>
        <c:auto val="1"/>
        <c:lblAlgn val="ctr"/>
        <c:lblOffset val="100"/>
        <c:noMultiLvlLbl val="0"/>
      </c:catAx>
      <c:valAx>
        <c:axId val="415671424"/>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15669632"/>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229119</c:v>
              </c:pt>
              <c:pt idx="1">
                <c:v>45955</c:v>
              </c:pt>
              <c:pt idx="2">
                <c:v>292381</c:v>
              </c:pt>
              <c:pt idx="3">
                <c:v>24193</c:v>
              </c:pt>
              <c:pt idx="4">
                <c:v>44109</c:v>
              </c:pt>
              <c:pt idx="5">
                <c:v>112707</c:v>
              </c:pt>
              <c:pt idx="6">
                <c:v>42354</c:v>
              </c:pt>
              <c:pt idx="7">
                <c:v>129877</c:v>
              </c:pt>
              <c:pt idx="8">
                <c:v>32352</c:v>
              </c:pt>
              <c:pt idx="9">
                <c:v>147980</c:v>
              </c:pt>
              <c:pt idx="10">
                <c:v>1281399</c:v>
              </c:pt>
              <c:pt idx="11">
                <c:v>27609</c:v>
              </c:pt>
              <c:pt idx="12">
                <c:v>650326</c:v>
              </c:pt>
              <c:pt idx="13">
                <c:v>108454</c:v>
              </c:pt>
              <c:pt idx="14">
                <c:v>179321</c:v>
              </c:pt>
              <c:pt idx="15">
                <c:v>63204</c:v>
              </c:pt>
              <c:pt idx="16">
                <c:v>40457</c:v>
              </c:pt>
              <c:pt idx="17">
                <c:v>89418</c:v>
              </c:pt>
              <c:pt idx="18">
                <c:v>69726</c:v>
              </c:pt>
              <c:pt idx="19">
                <c:v>69910</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415786496"/>
        <c:axId val="415788032"/>
      </c:barChart>
      <c:catAx>
        <c:axId val="415786496"/>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415788032"/>
        <c:crosses val="autoZero"/>
        <c:auto val="1"/>
        <c:lblAlgn val="ctr"/>
        <c:lblOffset val="100"/>
        <c:noMultiLvlLbl val="0"/>
      </c:catAx>
      <c:valAx>
        <c:axId val="415788032"/>
        <c:scaling>
          <c:orientation val="minMax"/>
        </c:scaling>
        <c:delete val="0"/>
        <c:axPos val="l"/>
        <c:numFmt formatCode="General" sourceLinked="1"/>
        <c:majorTickMark val="out"/>
        <c:minorTickMark val="none"/>
        <c:tickLblPos val="nextTo"/>
        <c:crossAx val="415786496"/>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 </c:v>
                  </c:pt>
                  <c:pt idx="2">
                    <c:v> </c:v>
                  </c:pt>
                  <c:pt idx="3">
                    <c:v> </c:v>
                  </c:pt>
                  <c:pt idx="4">
                    <c:v>2020</c:v>
                  </c:pt>
                  <c:pt idx="5">
                    <c:v> </c:v>
                  </c:pt>
                  <c:pt idx="6">
                    <c:v> </c:v>
                  </c:pt>
                  <c:pt idx="7">
                    <c:v> </c:v>
                  </c:pt>
                  <c:pt idx="8">
                    <c:v> </c:v>
                  </c:pt>
                  <c:pt idx="9">
                    <c:v> </c:v>
                  </c:pt>
                  <c:pt idx="10">
                    <c:v>2021</c:v>
                  </c:pt>
                  <c:pt idx="11">
                    <c:v> </c:v>
                  </c:pt>
                  <c:pt idx="12">
                    <c:v> </c:v>
                  </c:pt>
                </c:lvl>
              </c:multiLvlStrCache>
            </c:multiLvlStrRef>
          </c:cat>
          <c:val>
            <c:numRef>
              <c:f>'9lay_off'!$E$15:$Q$15</c:f>
              <c:numCache>
                <c:formatCode>#,##0</c:formatCode>
                <c:ptCount val="13"/>
                <c:pt idx="0">
                  <c:v>2547</c:v>
                </c:pt>
                <c:pt idx="1">
                  <c:v>2574</c:v>
                </c:pt>
                <c:pt idx="2">
                  <c:v>3132</c:v>
                </c:pt>
                <c:pt idx="3">
                  <c:v>6162</c:v>
                </c:pt>
                <c:pt idx="4">
                  <c:v>7818</c:v>
                </c:pt>
                <c:pt idx="5">
                  <c:v>7679</c:v>
                </c:pt>
                <c:pt idx="6">
                  <c:v>5572</c:v>
                </c:pt>
                <c:pt idx="7">
                  <c:v>5697</c:v>
                </c:pt>
                <c:pt idx="8">
                  <c:v>4717</c:v>
                </c:pt>
                <c:pt idx="9">
                  <c:v>8897</c:v>
                </c:pt>
                <c:pt idx="10">
                  <c:v>10119</c:v>
                </c:pt>
                <c:pt idx="11">
                  <c:v>15529</c:v>
                </c:pt>
                <c:pt idx="12">
                  <c:v>7927</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408119552"/>
        <c:axId val="408150016"/>
      </c:barChart>
      <c:catAx>
        <c:axId val="40811955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08150016"/>
        <c:crosses val="autoZero"/>
        <c:auto val="1"/>
        <c:lblAlgn val="ctr"/>
        <c:lblOffset val="100"/>
        <c:tickLblSkip val="1"/>
        <c:tickMarkSkip val="1"/>
        <c:noMultiLvlLbl val="0"/>
      </c:catAx>
      <c:valAx>
        <c:axId val="4081500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081195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415050368"/>
        <c:axId val="415056256"/>
      </c:lineChart>
      <c:catAx>
        <c:axId val="4150503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5056256"/>
        <c:crosses val="autoZero"/>
        <c:auto val="1"/>
        <c:lblAlgn val="ctr"/>
        <c:lblOffset val="100"/>
        <c:tickLblSkip val="6"/>
        <c:tickMarkSkip val="1"/>
        <c:noMultiLvlLbl val="0"/>
      </c:catAx>
      <c:valAx>
        <c:axId val="4150562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505036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-0.79629805770278916</c:v>
              </c:pt>
              <c:pt idx="1">
                <c:v>-0.81071069411286156</c:v>
              </c:pt>
              <c:pt idx="2">
                <c:v>-1.2080547671319961</c:v>
              </c:pt>
              <c:pt idx="3">
                <c:v>-1.3724117604971002</c:v>
              </c:pt>
              <c:pt idx="4">
                <c:v>-1.6377625230491644</c:v>
              </c:pt>
              <c:pt idx="5">
                <c:v>-1.3804662664777918</c:v>
              </c:pt>
              <c:pt idx="6">
                <c:v>-1.0455219273599319</c:v>
              </c:pt>
              <c:pt idx="7">
                <c:v>-0.57812781805134072</c:v>
              </c:pt>
              <c:pt idx="8">
                <c:v>-0.35106436193776369</c:v>
              </c:pt>
              <c:pt idx="9">
                <c:v>-6.7699190643637913E-2</c:v>
              </c:pt>
              <c:pt idx="10">
                <c:v>0.10610949099890704</c:v>
              </c:pt>
              <c:pt idx="11">
                <c:v>0.30806981722129589</c:v>
              </c:pt>
              <c:pt idx="12">
                <c:v>0.36806065475233996</c:v>
              </c:pt>
              <c:pt idx="13">
                <c:v>0.20842691013737616</c:v>
              </c:pt>
              <c:pt idx="14">
                <c:v>8.3009805402382841E-2</c:v>
              </c:pt>
              <c:pt idx="15">
                <c:v>0.20568053178648943</c:v>
              </c:pt>
              <c:pt idx="16">
                <c:v>0.73451115839414249</c:v>
              </c:pt>
              <c:pt idx="17">
                <c:v>1.1328830628555584</c:v>
              </c:pt>
              <c:pt idx="18">
                <c:v>1.3478547228934208</c:v>
              </c:pt>
              <c:pt idx="19">
                <c:v>1.3481990999679005</c:v>
              </c:pt>
              <c:pt idx="20">
                <c:v>1.2181243414052416</c:v>
              </c:pt>
              <c:pt idx="21">
                <c:v>0.96463722869725099</c:v>
              </c:pt>
              <c:pt idx="22">
                <c:v>0.70916148859415296</c:v>
              </c:pt>
              <c:pt idx="23">
                <c:v>0.56834204820976797</c:v>
              </c:pt>
              <c:pt idx="24">
                <c:v>0.57557572074138519</c:v>
              </c:pt>
              <c:pt idx="25">
                <c:v>0.58028911460789867</c:v>
              </c:pt>
              <c:pt idx="26">
                <c:v>0.66412769518465076</c:v>
              </c:pt>
              <c:pt idx="27">
                <c:v>0.62157319290969404</c:v>
              </c:pt>
              <c:pt idx="28">
                <c:v>0.51265389819961471</c:v>
              </c:pt>
              <c:pt idx="29">
                <c:v>0.38892147899014862</c:v>
              </c:pt>
              <c:pt idx="30">
                <c:v>-4.6074604917561469E-2</c:v>
              </c:pt>
              <c:pt idx="31">
                <c:v>-0.26080596319818689</c:v>
              </c:pt>
              <c:pt idx="32">
                <c:v>-0.45790943225634473</c:v>
              </c:pt>
              <c:pt idx="33">
                <c:v>-0.33989218183866632</c:v>
              </c:pt>
              <c:pt idx="34">
                <c:v>-0.36890390783310067</c:v>
              </c:pt>
              <c:pt idx="35">
                <c:v>7.5597606205246581E-2</c:v>
              </c:pt>
              <c:pt idx="36">
                <c:v>0.22859005806567123</c:v>
              </c:pt>
              <c:pt idx="37">
                <c:v>0.55059213046436506</c:v>
              </c:pt>
              <c:pt idx="38">
                <c:v>0.10662275438258831</c:v>
              </c:pt>
              <c:pt idx="39">
                <c:v>0.24915566350605411</c:v>
              </c:pt>
              <c:pt idx="40">
                <c:v>0.13136775045632584</c:v>
              </c:pt>
              <c:pt idx="41">
                <c:v>0.77250553207289374</c:v>
              </c:pt>
              <c:pt idx="42">
                <c:v>1.0626270860634972</c:v>
              </c:pt>
              <c:pt idx="43">
                <c:v>1.2468010858785048</c:v>
              </c:pt>
              <c:pt idx="44">
                <c:v>1.0624001475450093</c:v>
              </c:pt>
              <c:pt idx="45">
                <c:v>1.128614125502033</c:v>
              </c:pt>
              <c:pt idx="46">
                <c:v>1.2993574118798943</c:v>
              </c:pt>
              <c:pt idx="47">
                <c:v>1.2056074069325153</c:v>
              </c:pt>
              <c:pt idx="48">
                <c:v>1.0515376726501964</c:v>
              </c:pt>
              <c:pt idx="49">
                <c:v>1.0208803294453859</c:v>
              </c:pt>
              <c:pt idx="50">
                <c:v>1.2121953651411987</c:v>
              </c:pt>
              <c:pt idx="51">
                <c:v>1.330231994852044</c:v>
              </c:pt>
              <c:pt idx="52">
                <c:v>1.4607258401731129</c:v>
              </c:pt>
              <c:pt idx="53">
                <c:v>1.5818702928848194</c:v>
              </c:pt>
              <c:pt idx="54">
                <c:v>1.5540670652842714</c:v>
              </c:pt>
              <c:pt idx="55">
                <c:v>1.5427251401742379</c:v>
              </c:pt>
              <c:pt idx="56">
                <c:v>1.4824246005168054</c:v>
              </c:pt>
              <c:pt idx="57">
                <c:v>1.4883625478066931</c:v>
              </c:pt>
              <c:pt idx="58">
                <c:v>1.5545008239205083</c:v>
              </c:pt>
              <c:pt idx="59">
                <c:v>1.6392741637848536</c:v>
              </c:pt>
              <c:pt idx="60">
                <c:v>1.6187538184286441</c:v>
              </c:pt>
              <c:pt idx="61">
                <c:v>1.5777804041249126</c:v>
              </c:pt>
              <c:pt idx="62">
                <c:v>1.5655228258873992</c:v>
              </c:pt>
              <c:pt idx="63">
                <c:v>1.5583430328563079</c:v>
              </c:pt>
              <c:pt idx="64">
                <c:v>1.3759982545451377</c:v>
              </c:pt>
              <c:pt idx="65">
                <c:v>0.84510348937306712</c:v>
              </c:pt>
              <c:pt idx="66">
                <c:v>0.42534406790161094</c:v>
              </c:pt>
              <c:pt idx="67">
                <c:v>0.19300324823189416</c:v>
              </c:pt>
              <c:pt idx="68">
                <c:v>-7.0333502586526764E-2</c:v>
              </c:pt>
              <c:pt idx="69">
                <c:v>-0.65768112854009897</c:v>
              </c:pt>
              <c:pt idx="70">
                <c:v>-1.6534132512468911</c:v>
              </c:pt>
              <c:pt idx="71">
                <c:v>-2.3483323803050991</c:v>
              </c:pt>
              <c:pt idx="72">
                <c:v>-2.8673255708801952</c:v>
              </c:pt>
              <c:pt idx="73">
                <c:v>-3.3512837029026659</c:v>
              </c:pt>
              <c:pt idx="74">
                <c:v>-3.6369247268905864</c:v>
              </c:pt>
              <c:pt idx="75">
                <c:v>-3.8347979620834192</c:v>
              </c:pt>
              <c:pt idx="76">
                <c:v>-3.4465104566282543</c:v>
              </c:pt>
              <c:pt idx="77">
                <c:v>-3.0990423725277325</c:v>
              </c:pt>
              <c:pt idx="78">
                <c:v>-2.4353361724118598</c:v>
              </c:pt>
              <c:pt idx="79">
                <c:v>-1.7670354599250826</c:v>
              </c:pt>
              <c:pt idx="80">
                <c:v>-1.1346265047337631</c:v>
              </c:pt>
              <c:pt idx="81">
                <c:v>-0.6047146286507592</c:v>
              </c:pt>
              <c:pt idx="82">
                <c:v>-0.46181162234144346</c:v>
              </c:pt>
              <c:pt idx="83">
                <c:v>-0.30249068585405486</c:v>
              </c:pt>
              <c:pt idx="84">
                <c:v>-0.32234631501393618</c:v>
              </c:pt>
              <c:pt idx="85">
                <c:v>-0.36127307015645266</c:v>
              </c:pt>
              <c:pt idx="86">
                <c:v>-0.32561941597939842</c:v>
              </c:pt>
              <c:pt idx="87">
                <c:v>-7.8340874800845312E-2</c:v>
              </c:pt>
              <c:pt idx="88">
                <c:v>0.11245570586071139</c:v>
              </c:pt>
              <c:pt idx="89">
                <c:v>0.14445464271726616</c:v>
              </c:pt>
              <c:pt idx="90">
                <c:v>-4.4444643778405839E-2</c:v>
              </c:pt>
              <c:pt idx="91">
                <c:v>-0.15163292834233649</c:v>
              </c:pt>
              <c:pt idx="92">
                <c:v>-0.19813321577780396</c:v>
              </c:pt>
              <c:pt idx="93">
                <c:v>-0.40783046120482436</c:v>
              </c:pt>
              <c:pt idx="94">
                <c:v>-0.52411629536259841</c:v>
              </c:pt>
              <c:pt idx="95">
                <c:v>-0.8947767883932003</c:v>
              </c:pt>
              <c:pt idx="96">
                <c:v>-1.0064645039893052</c:v>
              </c:pt>
              <c:pt idx="97">
                <c:v>-1.2481783231142702</c:v>
              </c:pt>
              <c:pt idx="98">
                <c:v>-1.4354732519572806</c:v>
              </c:pt>
              <c:pt idx="99">
                <c:v>-1.9193772437049266</c:v>
              </c:pt>
              <c:pt idx="100">
                <c:v>-2.3177885475223663</c:v>
              </c:pt>
              <c:pt idx="101">
                <c:v>-2.6435519793573414</c:v>
              </c:pt>
              <c:pt idx="102">
                <c:v>-2.7694271424392976</c:v>
              </c:pt>
              <c:pt idx="103">
                <c:v>-2.9977753279666026</c:v>
              </c:pt>
              <c:pt idx="104">
                <c:v>-3.3238080691546505</c:v>
              </c:pt>
              <c:pt idx="105">
                <c:v>-3.5771204239719232</c:v>
              </c:pt>
              <c:pt idx="106">
                <c:v>-3.9717845957013829</c:v>
              </c:pt>
              <c:pt idx="107">
                <c:v>-4.2399492600348037</c:v>
              </c:pt>
              <c:pt idx="108">
                <c:v>-4.5561439646829598</c:v>
              </c:pt>
              <c:pt idx="109">
                <c:v>-4.6527588724094544</c:v>
              </c:pt>
              <c:pt idx="110">
                <c:v>-4.7328387145289392</c:v>
              </c:pt>
              <c:pt idx="111">
                <c:v>-4.5888871879289459</c:v>
              </c:pt>
              <c:pt idx="112">
                <c:v>-4.6602181783886154</c:v>
              </c:pt>
              <c:pt idx="113">
                <c:v>-4.5327893856693739</c:v>
              </c:pt>
              <c:pt idx="114">
                <c:v>-4.5474672600953641</c:v>
              </c:pt>
              <c:pt idx="115">
                <c:v>-4.2749577585868952</c:v>
              </c:pt>
              <c:pt idx="116">
                <c:v>-4.4237361307779279</c:v>
              </c:pt>
              <c:pt idx="117">
                <c:v>-4.7336497430936442</c:v>
              </c:pt>
              <c:pt idx="118">
                <c:v>-4.8985027300575386</c:v>
              </c:pt>
              <c:pt idx="119">
                <c:v>-4.7554907132441748</c:v>
              </c:pt>
              <c:pt idx="120">
                <c:v>-4.6014911862268564</c:v>
              </c:pt>
              <c:pt idx="121">
                <c:v>-4.5179782429851487</c:v>
              </c:pt>
              <c:pt idx="122">
                <c:v>-4.3896980182045393</c:v>
              </c:pt>
              <c:pt idx="123">
                <c:v>-4.1318611695347549</c:v>
              </c:pt>
              <c:pt idx="124">
                <c:v>-3.8173852112613567</c:v>
              </c:pt>
              <c:pt idx="125">
                <c:v>-3.4788206223230507</c:v>
              </c:pt>
              <c:pt idx="126">
                <c:v>-3.0894207418172814</c:v>
              </c:pt>
              <c:pt idx="127">
                <c:v>-2.5651609806795319</c:v>
              </c:pt>
              <c:pt idx="128">
                <c:v>-2.1160271966024244</c:v>
              </c:pt>
              <c:pt idx="129">
                <c:v>-1.6881829927964924</c:v>
              </c:pt>
              <c:pt idx="130">
                <c:v>-1.2904012776230613</c:v>
              </c:pt>
              <c:pt idx="131">
                <c:v>-0.80388789482147038</c:v>
              </c:pt>
              <c:pt idx="132">
                <c:v>-0.41086223057964777</c:v>
              </c:pt>
              <c:pt idx="133">
                <c:v>-7.9466979509510399E-2</c:v>
              </c:pt>
              <c:pt idx="134">
                <c:v>0.13860661522275361</c:v>
              </c:pt>
              <c:pt idx="135">
                <c:v>0.22451159384571096</c:v>
              </c:pt>
              <c:pt idx="136">
                <c:v>0.3168160200464849</c:v>
              </c:pt>
              <c:pt idx="137">
                <c:v>0.41007545614745405</c:v>
              </c:pt>
              <c:pt idx="138">
                <c:v>0.64634014558613295</c:v>
              </c:pt>
              <c:pt idx="139">
                <c:v>0.76685142270820028</c:v>
              </c:pt>
              <c:pt idx="140">
                <c:v>0.79252994273961708</c:v>
              </c:pt>
              <c:pt idx="141">
                <c:v>0.93536711317677401</c:v>
              </c:pt>
              <c:pt idx="142">
                <c:v>0.87785861381965735</c:v>
              </c:pt>
              <c:pt idx="143">
                <c:v>0.85028595621554803</c:v>
              </c:pt>
              <c:pt idx="144">
                <c:v>0.98529983995655113</c:v>
              </c:pt>
              <c:pt idx="145">
                <c:v>1.0166124513061294</c:v>
              </c:pt>
              <c:pt idx="146">
                <c:v>1.2480003431560494</c:v>
              </c:pt>
              <c:pt idx="147">
                <c:v>1.3433857135922376</c:v>
              </c:pt>
              <c:pt idx="148">
                <c:v>1.6579092807557692</c:v>
              </c:pt>
              <c:pt idx="149">
                <c:v>1.7180367736556919</c:v>
              </c:pt>
              <c:pt idx="150">
                <c:v>1.777830163547288</c:v>
              </c:pt>
              <c:pt idx="151">
                <c:v>1.7789979291164815</c:v>
              </c:pt>
              <c:pt idx="152">
                <c:v>1.8354827130253475</c:v>
              </c:pt>
              <c:pt idx="153">
                <c:v>1.634777451561924</c:v>
              </c:pt>
              <c:pt idx="154">
                <c:v>1.5148997703260301</c:v>
              </c:pt>
              <c:pt idx="155">
                <c:v>1.4152976829379014</c:v>
              </c:pt>
              <c:pt idx="156">
                <c:v>1.4524181355100516</c:v>
              </c:pt>
              <c:pt idx="157">
                <c:v>1.4045758021525667</c:v>
              </c:pt>
              <c:pt idx="158">
                <c:v>1.3966820182646433</c:v>
              </c:pt>
              <c:pt idx="159">
                <c:v>1.5088839657933317</c:v>
              </c:pt>
              <c:pt idx="160">
                <c:v>1.4852901994298622</c:v>
              </c:pt>
              <c:pt idx="161">
                <c:v>1.4760199421207199</c:v>
              </c:pt>
              <c:pt idx="162">
                <c:v>1.4102423789275567</c:v>
              </c:pt>
              <c:pt idx="163">
                <c:v>1.568555165758212</c:v>
              </c:pt>
              <c:pt idx="164">
                <c:v>1.6395743022683928</c:v>
              </c:pt>
              <c:pt idx="165">
                <c:v>1.6696594282922774</c:v>
              </c:pt>
              <c:pt idx="166">
                <c:v>1.7273278757382355</c:v>
              </c:pt>
              <c:pt idx="167">
                <c:v>1.8465072570233609</c:v>
              </c:pt>
              <c:pt idx="168">
                <c:v>1.9579175462218668</c:v>
              </c:pt>
              <c:pt idx="169">
                <c:v>2.0993022487007122</c:v>
              </c:pt>
              <c:pt idx="170">
                <c:v>2.1801085642471763</c:v>
              </c:pt>
              <c:pt idx="171">
                <c:v>2.3319773973635152</c:v>
              </c:pt>
              <c:pt idx="172">
                <c:v>2.40692584921422</c:v>
              </c:pt>
              <c:pt idx="173">
                <c:v>2.515587753199191</c:v>
              </c:pt>
              <c:pt idx="174">
                <c:v>2.5333638509239198</c:v>
              </c:pt>
              <c:pt idx="175">
                <c:v>2.448001193502189</c:v>
              </c:pt>
              <c:pt idx="176">
                <c:v>2.5123527671665249</c:v>
              </c:pt>
              <c:pt idx="177">
                <c:v>2.565202054277492</c:v>
              </c:pt>
              <c:pt idx="178">
                <c:v>2.677682468995656</c:v>
              </c:pt>
              <c:pt idx="179">
                <c:v>2.6648872050697969</c:v>
              </c:pt>
              <c:pt idx="180">
                <c:v>2.6606712211122341</c:v>
              </c:pt>
              <c:pt idx="181">
                <c:v>2.6135710951114723</c:v>
              </c:pt>
              <c:pt idx="182">
                <c:v>2.5677944527585854</c:v>
              </c:pt>
              <c:pt idx="183">
                <c:v>2.497443036725528</c:v>
              </c:pt>
              <c:pt idx="184">
                <c:v>2.5045131491320354</c:v>
              </c:pt>
              <c:pt idx="185">
                <c:v>2.5555894523254632</c:v>
              </c:pt>
              <c:pt idx="186">
                <c:v>2.5455848010316346</c:v>
              </c:pt>
              <c:pt idx="187">
                <c:v>2.6134023778719984</c:v>
              </c:pt>
              <c:pt idx="188">
                <c:v>2.5551991618347554</c:v>
              </c:pt>
              <c:pt idx="189">
                <c:v>2.5721732822913221</c:v>
              </c:pt>
              <c:pt idx="190">
                <c:v>2.5089480926755652</c:v>
              </c:pt>
              <c:pt idx="191">
                <c:v>2.576901853464951</c:v>
              </c:pt>
              <c:pt idx="192">
                <c:v>2.5907231437745484</c:v>
              </c:pt>
              <c:pt idx="193">
                <c:v>2.7459275347132595</c:v>
              </c:pt>
              <c:pt idx="194">
                <c:v>2.7090082092453023</c:v>
              </c:pt>
              <c:pt idx="195">
                <c:v>2.6318187485300202</c:v>
              </c:pt>
              <c:pt idx="196">
                <c:v>2.379298249902885</c:v>
              </c:pt>
              <c:pt idx="197">
                <c:v>2.3077977925064106</c:v>
              </c:pt>
              <c:pt idx="198">
                <c:v>2.2508859379089805</c:v>
              </c:pt>
              <c:pt idx="199">
                <c:v>2.1679312673745605</c:v>
              </c:pt>
              <c:pt idx="200">
                <c:v>2.0146119865160497</c:v>
              </c:pt>
              <c:pt idx="201">
                <c:v>1.8853780118099142</c:v>
              </c:pt>
              <c:pt idx="202">
                <c:v>1.9579501339616074</c:v>
              </c:pt>
              <c:pt idx="203">
                <c:v>1.9783540360995757</c:v>
              </c:pt>
              <c:pt idx="204">
                <c:v>2.1552138706766755</c:v>
              </c:pt>
              <c:pt idx="205">
                <c:v>2.2373944660262364</c:v>
              </c:pt>
              <c:pt idx="206">
                <c:v>1.8770482659405003</c:v>
              </c:pt>
              <c:pt idx="207">
                <c:v>-1.1720449711232261</c:v>
              </c:pt>
              <c:pt idx="208">
                <c:v>-4.2093582564865981</c:v>
              </c:pt>
              <c:pt idx="209">
                <c:v>-5.7374286159273895</c:v>
              </c:pt>
              <c:pt idx="210">
                <c:v>-4.2102808465159676</c:v>
              </c:pt>
              <c:pt idx="211">
                <c:v>-2.3282553310132696</c:v>
              </c:pt>
              <c:pt idx="212">
                <c:v>-1.3885549532411341</c:v>
              </c:pt>
              <c:pt idx="213">
                <c:v>-0.72224112844386412</c:v>
              </c:pt>
              <c:pt idx="214">
                <c:v>-0.77510553986639452</c:v>
              </c:pt>
              <c:pt idx="215">
                <c:v>-0.75742092143717199</c:v>
              </c:pt>
              <c:pt idx="216">
                <c:v>-1.069460820991357</c:v>
              </c:pt>
              <c:pt idx="217">
                <c:v>-1.3990231530182435</c:v>
              </c:pt>
              <c:pt idx="218">
                <c:v>-1.4292611848873502</c:v>
              </c:pt>
              <c:pt idx="219">
                <c:v>-0.77420547472157664</c:v>
              </c:pt>
              <c:pt idx="220">
                <c:v>0.53980254345478085</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415090560"/>
        <c:axId val="415092736"/>
      </c:lineChart>
      <c:catAx>
        <c:axId val="41509056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5092736"/>
        <c:crosses val="autoZero"/>
        <c:auto val="1"/>
        <c:lblAlgn val="ctr"/>
        <c:lblOffset val="100"/>
        <c:tickLblSkip val="1"/>
        <c:tickMarkSkip val="1"/>
        <c:noMultiLvlLbl val="0"/>
      </c:catAx>
      <c:valAx>
        <c:axId val="4150927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509056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0.000</c:formatCode>
              <c:ptCount val="22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415113216"/>
        <c:axId val="415114752"/>
      </c:lineChart>
      <c:catAx>
        <c:axId val="4151132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5114752"/>
        <c:crosses val="autoZero"/>
        <c:auto val="1"/>
        <c:lblAlgn val="ctr"/>
        <c:lblOffset val="100"/>
        <c:tickLblSkip val="1"/>
        <c:tickMarkSkip val="1"/>
        <c:noMultiLvlLbl val="0"/>
      </c:catAx>
      <c:valAx>
        <c:axId val="41511475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511321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416119808"/>
        <c:axId val="416133888"/>
      </c:lineChart>
      <c:catAx>
        <c:axId val="4161198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6133888"/>
        <c:crosses val="autoZero"/>
        <c:auto val="1"/>
        <c:lblAlgn val="ctr"/>
        <c:lblOffset val="100"/>
        <c:tickLblSkip val="6"/>
        <c:tickMarkSkip val="1"/>
        <c:noMultiLvlLbl val="0"/>
      </c:catAx>
      <c:valAx>
        <c:axId val="4161338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611980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0.000</c:formatCode>
              <c:ptCount val="22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416250880"/>
        <c:axId val="41625676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2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416258304"/>
        <c:axId val="416264192"/>
      </c:lineChart>
      <c:catAx>
        <c:axId val="4162508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6256768"/>
        <c:crosses val="autoZero"/>
        <c:auto val="1"/>
        <c:lblAlgn val="ctr"/>
        <c:lblOffset val="100"/>
        <c:tickLblSkip val="1"/>
        <c:tickMarkSkip val="1"/>
        <c:noMultiLvlLbl val="0"/>
      </c:catAx>
      <c:valAx>
        <c:axId val="41625676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6250880"/>
        <c:crosses val="autoZero"/>
        <c:crossBetween val="between"/>
        <c:majorUnit val="100"/>
        <c:minorUnit val="100"/>
      </c:valAx>
      <c:catAx>
        <c:axId val="416258304"/>
        <c:scaling>
          <c:orientation val="minMax"/>
        </c:scaling>
        <c:delete val="1"/>
        <c:axPos val="b"/>
        <c:numFmt formatCode="General" sourceLinked="1"/>
        <c:majorTickMark val="out"/>
        <c:minorTickMark val="none"/>
        <c:tickLblPos val="none"/>
        <c:crossAx val="416264192"/>
        <c:crosses val="autoZero"/>
        <c:auto val="1"/>
        <c:lblAlgn val="ctr"/>
        <c:lblOffset val="100"/>
        <c:noMultiLvlLbl val="0"/>
      </c:catAx>
      <c:valAx>
        <c:axId val="41626419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1625830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2">
                <c:v> </c:v>
              </c:pt>
              <c:pt idx="223">
                <c:v> </c:v>
              </c:pt>
              <c:pt idx="224">
                <c:v> </c:v>
              </c:pt>
              <c:pt idx="225">
                <c:v> </c:v>
              </c:pt>
              <c:pt idx="226">
                <c:v> </c:v>
              </c:pt>
              <c:pt idx="227">
                <c:v> </c:v>
              </c:pt>
              <c:pt idx="228">
                <c:v> </c:v>
              </c:pt>
              <c:pt idx="229">
                <c:v> </c:v>
              </c:pt>
              <c:pt idx="230">
                <c:v> </c:v>
              </c:pt>
              <c:pt idx="231">
                <c:v> </c:v>
              </c:pt>
            </c:strLit>
          </c:cat>
          <c:val>
            <c:numLit>
              <c:formatCode>0.0</c:formatCode>
              <c:ptCount val="221"/>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416343936"/>
        <c:axId val="416345472"/>
      </c:lineChart>
      <c:catAx>
        <c:axId val="4163439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6345472"/>
        <c:crosses val="autoZero"/>
        <c:auto val="1"/>
        <c:lblAlgn val="ctr"/>
        <c:lblOffset val="100"/>
        <c:tickLblSkip val="1"/>
        <c:tickMarkSkip val="1"/>
        <c:noMultiLvlLbl val="0"/>
      </c:catAx>
      <c:valAx>
        <c:axId val="41634547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63439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extLst>
                <c:ext xmlns:c15="http://schemas.microsoft.com/office/drawing/2012/chart" uri="{02D57815-91ED-43cb-92C2-25804820EDAC}">
                  <c15:fullRef>
                    <c15:sqref>'23destaque'!$D$9:$D$27</c15:sqref>
                  </c15:fullRef>
                </c:ext>
              </c:extLst>
              <c:f>('23destaque'!$D$9:$D$18,'23destaque'!$D$20:$D$27)</c:f>
              <c:strCache>
                <c:ptCount val="18"/>
                <c:pt idx="0">
                  <c:v>Alemanha</c:v>
                </c:pt>
                <c:pt idx="1">
                  <c:v>Áustria</c:v>
                </c:pt>
                <c:pt idx="2">
                  <c:v>Bélgica</c:v>
                </c:pt>
                <c:pt idx="3">
                  <c:v>Chipre</c:v>
                </c:pt>
                <c:pt idx="4">
                  <c:v>Eslováquia</c:v>
                </c:pt>
                <c:pt idx="5">
                  <c:v>Eslovénia</c:v>
                </c:pt>
                <c:pt idx="6">
                  <c:v>Espanha</c:v>
                </c:pt>
                <c:pt idx="7">
                  <c:v>Estónia</c:v>
                </c:pt>
                <c:pt idx="8">
                  <c:v>Finlândia</c:v>
                </c:pt>
                <c:pt idx="9">
                  <c:v>França</c:v>
                </c:pt>
                <c:pt idx="10">
                  <c:v>Irlanda</c:v>
                </c:pt>
                <c:pt idx="11">
                  <c:v>Itália</c:v>
                </c:pt>
                <c:pt idx="12">
                  <c:v>Letónia</c:v>
                </c:pt>
                <c:pt idx="13">
                  <c:v>Lituânia</c:v>
                </c:pt>
                <c:pt idx="14">
                  <c:v>Luxemburgo</c:v>
                </c:pt>
                <c:pt idx="15">
                  <c:v>Malta</c:v>
                </c:pt>
                <c:pt idx="16">
                  <c:v>Países Baixos</c:v>
                </c:pt>
                <c:pt idx="17">
                  <c:v>Portugal</c:v>
                </c:pt>
              </c:strCache>
            </c:strRef>
          </c:cat>
          <c:val>
            <c:numRef>
              <c:extLst>
                <c:ext xmlns:c15="http://schemas.microsoft.com/office/drawing/2012/chart" uri="{02D57815-91ED-43cb-92C2-25804820EDAC}">
                  <c15:fullRef>
                    <c15:sqref>'23destaque'!$I$9:$I$27</c15:sqref>
                  </c15:fullRef>
                </c:ext>
              </c:extLst>
              <c:f>('23destaque'!$I$9:$I$18,'23destaque'!$I$20:$I$27)</c:f>
              <c:numCache>
                <c:formatCode>#,##0.00</c:formatCode>
                <c:ptCount val="18"/>
                <c:pt idx="0">
                  <c:v>1</c:v>
                </c:pt>
                <c:pt idx="1">
                  <c:v>0.93103448275862077</c:v>
                </c:pt>
                <c:pt idx="2">
                  <c:v>1</c:v>
                </c:pt>
                <c:pt idx="3">
                  <c:v>1.1111111111111112</c:v>
                </c:pt>
                <c:pt idx="4">
                  <c:v>1.296875</c:v>
                </c:pt>
                <c:pt idx="5">
                  <c:v>1.65</c:v>
                </c:pt>
                <c:pt idx="6">
                  <c:v>1.2700729927007299</c:v>
                </c:pt>
                <c:pt idx="7">
                  <c:v>0.81333333333333324</c:v>
                </c:pt>
                <c:pt idx="8">
                  <c:v>0.88235294117647056</c:v>
                </c:pt>
                <c:pt idx="9">
                  <c:v>0.80246913580246915</c:v>
                </c:pt>
                <c:pt idx="10">
                  <c:v>1</c:v>
                </c:pt>
                <c:pt idx="11">
                  <c:v>1.2142857142857142</c:v>
                </c:pt>
                <c:pt idx="12">
                  <c:v>0.98717948717948723</c:v>
                </c:pt>
                <c:pt idx="13">
                  <c:v>1.0144927536231882</c:v>
                </c:pt>
                <c:pt idx="14">
                  <c:v>1.0625</c:v>
                </c:pt>
                <c:pt idx="15">
                  <c:v>0.97368421052631593</c:v>
                </c:pt>
                <c:pt idx="16">
                  <c:v>1.09375</c:v>
                </c:pt>
                <c:pt idx="17">
                  <c:v>1.0909090909090911</c:v>
                </c:pt>
              </c:numCache>
            </c:numRef>
          </c:val>
          <c:extLst>
            <c:ext xmlns:c16="http://schemas.microsoft.com/office/drawing/2014/chart" uri="{C3380CC4-5D6E-409C-BE32-E72D297353CC}">
              <c16:uniqueId val="{00000000-83D4-4E5E-8CF1-67F1AAB6A1A2}"/>
            </c:ext>
          </c:extLst>
        </c:ser>
        <c:dLbls>
          <c:showLegendKey val="0"/>
          <c:showVal val="0"/>
          <c:showCatName val="0"/>
          <c:showSerName val="0"/>
          <c:showPercent val="0"/>
          <c:showBubbleSize val="0"/>
        </c:dLbls>
        <c:axId val="416934528"/>
        <c:axId val="417350016"/>
      </c:radarChart>
      <c:catAx>
        <c:axId val="41693452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17350016"/>
        <c:crosses val="autoZero"/>
        <c:auto val="0"/>
        <c:lblAlgn val="ctr"/>
        <c:lblOffset val="100"/>
        <c:noMultiLvlLbl val="0"/>
      </c:catAx>
      <c:valAx>
        <c:axId val="41735001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1693452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405164416"/>
        <c:axId val="405165952"/>
      </c:barChart>
      <c:catAx>
        <c:axId val="40516441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05165952"/>
        <c:crosses val="autoZero"/>
        <c:auto val="1"/>
        <c:lblAlgn val="ctr"/>
        <c:lblOffset val="100"/>
        <c:tickLblSkip val="1"/>
        <c:tickMarkSkip val="1"/>
        <c:noMultiLvlLbl val="0"/>
      </c:catAx>
      <c:valAx>
        <c:axId val="40516595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051644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406997248"/>
        <c:axId val="407359488"/>
      </c:barChart>
      <c:catAx>
        <c:axId val="40699724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07359488"/>
        <c:crosses val="autoZero"/>
        <c:auto val="1"/>
        <c:lblAlgn val="ctr"/>
        <c:lblOffset val="100"/>
        <c:tickLblSkip val="1"/>
        <c:tickMarkSkip val="1"/>
        <c:noMultiLvlLbl val="0"/>
      </c:catAx>
      <c:valAx>
        <c:axId val="4073594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069972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408988672"/>
        <c:axId val="408990464"/>
      </c:barChart>
      <c:catAx>
        <c:axId val="408988672"/>
        <c:scaling>
          <c:orientation val="maxMin"/>
        </c:scaling>
        <c:delete val="0"/>
        <c:axPos val="l"/>
        <c:majorTickMark val="none"/>
        <c:minorTickMark val="none"/>
        <c:tickLblPos val="none"/>
        <c:spPr>
          <a:ln w="3175">
            <a:solidFill>
              <a:srgbClr val="333333"/>
            </a:solidFill>
            <a:prstDash val="solid"/>
          </a:ln>
        </c:spPr>
        <c:crossAx val="408990464"/>
        <c:crosses val="autoZero"/>
        <c:auto val="1"/>
        <c:lblAlgn val="ctr"/>
        <c:lblOffset val="100"/>
        <c:tickMarkSkip val="1"/>
        <c:noMultiLvlLbl val="0"/>
      </c:catAx>
      <c:valAx>
        <c:axId val="40899046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0898867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409350528"/>
        <c:axId val="409352064"/>
      </c:barChart>
      <c:catAx>
        <c:axId val="409350528"/>
        <c:scaling>
          <c:orientation val="maxMin"/>
        </c:scaling>
        <c:delete val="0"/>
        <c:axPos val="l"/>
        <c:majorTickMark val="none"/>
        <c:minorTickMark val="none"/>
        <c:tickLblPos val="none"/>
        <c:spPr>
          <a:ln w="3175">
            <a:solidFill>
              <a:srgbClr val="333333"/>
            </a:solidFill>
            <a:prstDash val="solid"/>
          </a:ln>
        </c:spPr>
        <c:crossAx val="409352064"/>
        <c:crosses val="autoZero"/>
        <c:auto val="1"/>
        <c:lblAlgn val="ctr"/>
        <c:lblOffset val="100"/>
        <c:tickMarkSkip val="1"/>
        <c:noMultiLvlLbl val="0"/>
      </c:catAx>
      <c:valAx>
        <c:axId val="4093520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093505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409372160"/>
        <c:axId val="409373696"/>
      </c:barChart>
      <c:catAx>
        <c:axId val="409372160"/>
        <c:scaling>
          <c:orientation val="maxMin"/>
        </c:scaling>
        <c:delete val="0"/>
        <c:axPos val="l"/>
        <c:majorTickMark val="none"/>
        <c:minorTickMark val="none"/>
        <c:tickLblPos val="none"/>
        <c:spPr>
          <a:ln w="3175">
            <a:solidFill>
              <a:srgbClr val="333333"/>
            </a:solidFill>
            <a:prstDash val="solid"/>
          </a:ln>
        </c:spPr>
        <c:crossAx val="409373696"/>
        <c:crosses val="autoZero"/>
        <c:auto val="1"/>
        <c:lblAlgn val="ctr"/>
        <c:lblOffset val="100"/>
        <c:tickMarkSkip val="1"/>
        <c:noMultiLvlLbl val="0"/>
      </c:catAx>
      <c:valAx>
        <c:axId val="4093736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0937216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409401984"/>
        <c:axId val="408813952"/>
      </c:barChart>
      <c:catAx>
        <c:axId val="409401984"/>
        <c:scaling>
          <c:orientation val="maxMin"/>
        </c:scaling>
        <c:delete val="0"/>
        <c:axPos val="l"/>
        <c:majorTickMark val="none"/>
        <c:minorTickMark val="none"/>
        <c:tickLblPos val="none"/>
        <c:spPr>
          <a:ln w="3175">
            <a:solidFill>
              <a:srgbClr val="333333"/>
            </a:solidFill>
            <a:prstDash val="solid"/>
          </a:ln>
        </c:spPr>
        <c:crossAx val="408813952"/>
        <c:crosses val="autoZero"/>
        <c:auto val="1"/>
        <c:lblAlgn val="ctr"/>
        <c:lblOffset val="100"/>
        <c:tickMarkSkip val="1"/>
        <c:noMultiLvlLbl val="0"/>
      </c:catAx>
      <c:valAx>
        <c:axId val="4088139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094019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8.8203950172879289</c:v>
                </c:pt>
                <c:pt idx="1">
                  <c:v>4.5978101560479434</c:v>
                </c:pt>
                <c:pt idx="2">
                  <c:v>2.3660075196249686</c:v>
                </c:pt>
                <c:pt idx="3">
                  <c:v>2.233066453905308</c:v>
                </c:pt>
                <c:pt idx="4">
                  <c:v>2.1441034359341415</c:v>
                </c:pt>
                <c:pt idx="5" formatCode="0.00">
                  <c:v>-3.454270099427148</c:v>
                </c:pt>
                <c:pt idx="6" formatCode="0.00">
                  <c:v>-2.5622505913580396</c:v>
                </c:pt>
                <c:pt idx="7" formatCode="0.00">
                  <c:v>-2.3278475530532639</c:v>
                </c:pt>
                <c:pt idx="8" formatCode="0.00">
                  <c:v>-1.9736496771822987</c:v>
                </c:pt>
                <c:pt idx="9" formatCode="0.00">
                  <c:v>-1.6802291147764437</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408829952"/>
        <c:axId val="408831488"/>
      </c:barChart>
      <c:catAx>
        <c:axId val="408829952"/>
        <c:scaling>
          <c:orientation val="maxMin"/>
        </c:scaling>
        <c:delete val="0"/>
        <c:axPos val="l"/>
        <c:majorTickMark val="none"/>
        <c:minorTickMark val="none"/>
        <c:tickLblPos val="none"/>
        <c:crossAx val="408831488"/>
        <c:crossesAt val="0"/>
        <c:auto val="1"/>
        <c:lblAlgn val="ctr"/>
        <c:lblOffset val="100"/>
        <c:tickMarkSkip val="1"/>
        <c:noMultiLvlLbl val="0"/>
      </c:catAx>
      <c:valAx>
        <c:axId val="408831488"/>
        <c:scaling>
          <c:orientation val="minMax"/>
        </c:scaling>
        <c:delete val="0"/>
        <c:axPos val="t"/>
        <c:numFmt formatCode="0.0" sourceLinked="1"/>
        <c:majorTickMark val="none"/>
        <c:minorTickMark val="none"/>
        <c:tickLblPos val="none"/>
        <c:spPr>
          <a:ln w="9525">
            <a:noFill/>
          </a:ln>
        </c:spPr>
        <c:crossAx val="40882995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93922" y="0"/>
          <a:ext cx="692792"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29</xdr:row>
          <xdr:rowOff>142875</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754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27025" y="243026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2476500" y="9877425"/>
          <a:ext cx="76200" cy="200025"/>
        </a:xfrm>
        <a:prstGeom prst="rect">
          <a:avLst/>
        </a:prstGeom>
        <a:noFill/>
        <a:ln w="9525">
          <a:noFill/>
          <a:miter lim="800000"/>
          <a:headEnd/>
          <a:tailEnd/>
        </a:ln>
      </xdr:spPr>
    </xdr:sp>
    <xdr:clientData/>
  </xdr:oneCellAnchor>
  <xdr:oneCellAnchor>
    <xdr:from>
      <xdr:col>8</xdr:col>
      <xdr:colOff>114300</xdr:colOff>
      <xdr:row>5</xdr:row>
      <xdr:rowOff>142875</xdr:rowOff>
    </xdr:from>
    <xdr:ext cx="647700" cy="371475"/>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oneCellAnchor>
    <xdr:from>
      <xdr:col>6</xdr:col>
      <xdr:colOff>0</xdr:colOff>
      <xdr:row>40</xdr:row>
      <xdr:rowOff>95250</xdr:rowOff>
    </xdr:from>
    <xdr:ext cx="3095625" cy="381000"/>
    <xdr:sp macro="" textlink="">
      <xdr:nvSpPr>
        <xdr:cNvPr id="4" name="Text Box 1029"/>
        <xdr:cNvSpPr txBox="1">
          <a:spLocks noChangeArrowheads="1"/>
        </xdr:cNvSpPr>
      </xdr:nvSpPr>
      <xdr:spPr bwMode="auto">
        <a:xfrm>
          <a:off x="3714750" y="65722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oneCellAnchor>
  <xdr:oneCellAnchor>
    <xdr:from>
      <xdr:col>5</xdr:col>
      <xdr:colOff>1057275</xdr:colOff>
      <xdr:row>54</xdr:row>
      <xdr:rowOff>28575</xdr:rowOff>
    </xdr:from>
    <xdr:ext cx="3162300" cy="476251"/>
    <xdr:sp macro="" textlink="">
      <xdr:nvSpPr>
        <xdr:cNvPr id="5" name="Text Box 1031"/>
        <xdr:cNvSpPr txBox="1">
          <a:spLocks noChangeArrowheads="1"/>
        </xdr:cNvSpPr>
      </xdr:nvSpPr>
      <xdr:spPr bwMode="auto">
        <a:xfrm>
          <a:off x="3714750" y="87725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one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8</xdr:col>
      <xdr:colOff>114300</xdr:colOff>
      <xdr:row>5</xdr:row>
      <xdr:rowOff>142875</xdr:rowOff>
    </xdr:from>
    <xdr:ext cx="647700" cy="371475"/>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2476500" y="9877425"/>
          <a:ext cx="76200" cy="200025"/>
        </a:xfrm>
        <a:prstGeom prst="rect">
          <a:avLst/>
        </a:prstGeom>
        <a:noFill/>
        <a:ln w="9525">
          <a:noFill/>
          <a:miter lim="800000"/>
          <a:headEnd/>
          <a:tailEnd/>
        </a:ln>
      </xdr:spPr>
    </xdr:sp>
    <xdr:clientData/>
  </xdr:oneCellAnchor>
  <xdr:oneCellAnchor>
    <xdr:from>
      <xdr:col>8</xdr:col>
      <xdr:colOff>114300</xdr:colOff>
      <xdr:row>5</xdr:row>
      <xdr:rowOff>142875</xdr:rowOff>
    </xdr:from>
    <xdr:ext cx="647700" cy="371475"/>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714750" y="6457950"/>
          <a:ext cx="2495549" cy="2771775"/>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2476500" y="9877425"/>
          <a:ext cx="76200" cy="200025"/>
        </a:xfrm>
        <a:prstGeom prst="rect">
          <a:avLst/>
        </a:prstGeom>
        <a:noFill/>
        <a:ln w="9525">
          <a:noFill/>
          <a:miter lim="800000"/>
          <a:headEnd/>
          <a:tailEnd/>
        </a:ln>
      </xdr:spPr>
    </xdr:sp>
    <xdr:clientData/>
  </xdr:oneCellAnchor>
  <xdr:oneCellAnchor>
    <xdr:from>
      <xdr:col>8</xdr:col>
      <xdr:colOff>114300</xdr:colOff>
      <xdr:row>5</xdr:row>
      <xdr:rowOff>142875</xdr:rowOff>
    </xdr:from>
    <xdr:ext cx="647700" cy="371475"/>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oneCellAnchor>
    <xdr:from>
      <xdr:col>6</xdr:col>
      <xdr:colOff>0</xdr:colOff>
      <xdr:row>40</xdr:row>
      <xdr:rowOff>95250</xdr:rowOff>
    </xdr:from>
    <xdr:ext cx="3095625" cy="381000"/>
    <xdr:sp macro="" textlink="">
      <xdr:nvSpPr>
        <xdr:cNvPr id="17" name="Text Box 1029"/>
        <xdr:cNvSpPr txBox="1">
          <a:spLocks noChangeArrowheads="1"/>
        </xdr:cNvSpPr>
      </xdr:nvSpPr>
      <xdr:spPr bwMode="auto">
        <a:xfrm>
          <a:off x="3714750" y="65722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oneCellAnchor>
  <xdr:oneCellAnchor>
    <xdr:from>
      <xdr:col>5</xdr:col>
      <xdr:colOff>1057275</xdr:colOff>
      <xdr:row>54</xdr:row>
      <xdr:rowOff>28575</xdr:rowOff>
    </xdr:from>
    <xdr:ext cx="3162300" cy="476251"/>
    <xdr:sp macro="" textlink="">
      <xdr:nvSpPr>
        <xdr:cNvPr id="18" name="Text Box 1031"/>
        <xdr:cNvSpPr txBox="1">
          <a:spLocks noChangeArrowheads="1"/>
        </xdr:cNvSpPr>
      </xdr:nvSpPr>
      <xdr:spPr bwMode="auto">
        <a:xfrm>
          <a:off x="3714750" y="87725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one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8</xdr:col>
      <xdr:colOff>114300</xdr:colOff>
      <xdr:row>5</xdr:row>
      <xdr:rowOff>142875</xdr:rowOff>
    </xdr:from>
    <xdr:ext cx="647700" cy="371475"/>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2476500" y="9877425"/>
          <a:ext cx="76200" cy="200025"/>
        </a:xfrm>
        <a:prstGeom prst="rect">
          <a:avLst/>
        </a:prstGeom>
        <a:noFill/>
        <a:ln w="9525">
          <a:noFill/>
          <a:miter lim="800000"/>
          <a:headEnd/>
          <a:tailEnd/>
        </a:ln>
      </xdr:spPr>
    </xdr:sp>
    <xdr:clientData/>
  </xdr:oneCellAnchor>
  <xdr:oneCellAnchor>
    <xdr:from>
      <xdr:col>8</xdr:col>
      <xdr:colOff>114300</xdr:colOff>
      <xdr:row>5</xdr:row>
      <xdr:rowOff>142875</xdr:rowOff>
    </xdr:from>
    <xdr:ext cx="647700" cy="371475"/>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067300" y="952500"/>
          <a:ext cx="647700" cy="371475"/>
        </a:xfrm>
        <a:prstGeom prst="rect">
          <a:avLst/>
        </a:prstGeom>
        <a:noFill/>
      </xdr:spPr>
    </xdr:pic>
    <xdr:clientData/>
  </xdr:one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714750" y="6457950"/>
          <a:ext cx="2495549" cy="27717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38100</xdr:colOff>
      <xdr:row>14</xdr:row>
      <xdr:rowOff>57150</xdr:rowOff>
    </xdr:from>
    <xdr:to>
      <xdr:col>7</xdr:col>
      <xdr:colOff>552450</xdr:colOff>
      <xdr:row>27</xdr:row>
      <xdr:rowOff>95250</xdr:rowOff>
    </xdr:to>
    <xdr:pic>
      <xdr:nvPicPr>
        <xdr:cNvPr id="13" name="Imagem 12"/>
        <xdr:cNvPicPr>
          <a:picLocks noChangeAspect="1"/>
        </xdr:cNvPicPr>
      </xdr:nvPicPr>
      <xdr:blipFill>
        <a:blip xmlns:r="http://schemas.openxmlformats.org/officeDocument/2006/relationships" r:embed="rId1"/>
        <a:stretch>
          <a:fillRect/>
        </a:stretch>
      </xdr:blipFill>
      <xdr:spPr>
        <a:xfrm>
          <a:off x="276225" y="2809875"/>
          <a:ext cx="2990850" cy="2266950"/>
        </a:xfrm>
        <a:prstGeom prst="rect">
          <a:avLst/>
        </a:prstGeom>
      </xdr:spPr>
    </xdr:pic>
    <xdr:clientData/>
  </xdr:twoCellAnchor>
  <xdr:twoCellAnchor editAs="oneCell">
    <xdr:from>
      <xdr:col>2</xdr:col>
      <xdr:colOff>47625</xdr:colOff>
      <xdr:row>42</xdr:row>
      <xdr:rowOff>57150</xdr:rowOff>
    </xdr:from>
    <xdr:to>
      <xdr:col>7</xdr:col>
      <xdr:colOff>447675</xdr:colOff>
      <xdr:row>54</xdr:row>
      <xdr:rowOff>161925</xdr:rowOff>
    </xdr:to>
    <xdr:pic>
      <xdr:nvPicPr>
        <xdr:cNvPr id="15" name="Imagem 14"/>
        <xdr:cNvPicPr>
          <a:picLocks noChangeAspect="1"/>
        </xdr:cNvPicPr>
      </xdr:nvPicPr>
      <xdr:blipFill>
        <a:blip xmlns:r="http://schemas.openxmlformats.org/officeDocument/2006/relationships" r:embed="rId2"/>
        <a:stretch>
          <a:fillRect/>
        </a:stretch>
      </xdr:blipFill>
      <xdr:spPr>
        <a:xfrm>
          <a:off x="285750" y="7762875"/>
          <a:ext cx="2876550" cy="2162175"/>
        </a:xfrm>
        <a:prstGeom prst="rect">
          <a:avLst/>
        </a:prstGeom>
      </xdr:spPr>
    </xdr:pic>
    <xdr:clientData/>
  </xdr:twoCellAnchor>
  <xdr:twoCellAnchor editAs="oneCell">
    <xdr:from>
      <xdr:col>9</xdr:col>
      <xdr:colOff>123825</xdr:colOff>
      <xdr:row>14</xdr:row>
      <xdr:rowOff>28575</xdr:rowOff>
    </xdr:from>
    <xdr:to>
      <xdr:col>15</xdr:col>
      <xdr:colOff>57150</xdr:colOff>
      <xdr:row>27</xdr:row>
      <xdr:rowOff>66675</xdr:rowOff>
    </xdr:to>
    <xdr:pic>
      <xdr:nvPicPr>
        <xdr:cNvPr id="10" name="Imagem 9"/>
        <xdr:cNvPicPr>
          <a:picLocks noChangeAspect="1"/>
        </xdr:cNvPicPr>
      </xdr:nvPicPr>
      <xdr:blipFill>
        <a:blip xmlns:r="http://schemas.openxmlformats.org/officeDocument/2006/relationships" r:embed="rId3"/>
        <a:stretch>
          <a:fillRect/>
        </a:stretch>
      </xdr:blipFill>
      <xdr:spPr>
        <a:xfrm>
          <a:off x="3543300" y="2781300"/>
          <a:ext cx="2990850" cy="2266950"/>
        </a:xfrm>
        <a:prstGeom prst="rect">
          <a:avLst/>
        </a:prstGeom>
      </xdr:spPr>
    </xdr:pic>
    <xdr:clientData/>
  </xdr:twoCellAnchor>
  <xdr:twoCellAnchor editAs="oneCell">
    <xdr:from>
      <xdr:col>9</xdr:col>
      <xdr:colOff>133350</xdr:colOff>
      <xdr:row>42</xdr:row>
      <xdr:rowOff>47625</xdr:rowOff>
    </xdr:from>
    <xdr:to>
      <xdr:col>14</xdr:col>
      <xdr:colOff>533400</xdr:colOff>
      <xdr:row>54</xdr:row>
      <xdr:rowOff>152400</xdr:rowOff>
    </xdr:to>
    <xdr:pic>
      <xdr:nvPicPr>
        <xdr:cNvPr id="6" name="Imagem 5"/>
        <xdr:cNvPicPr>
          <a:picLocks noChangeAspect="1"/>
        </xdr:cNvPicPr>
      </xdr:nvPicPr>
      <xdr:blipFill>
        <a:blip xmlns:r="http://schemas.openxmlformats.org/officeDocument/2006/relationships" r:embed="rId4"/>
        <a:stretch>
          <a:fillRect/>
        </a:stretch>
      </xdr:blipFill>
      <xdr:spPr>
        <a:xfrm>
          <a:off x="3552825" y="7753350"/>
          <a:ext cx="2876550" cy="21621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70</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70</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257175</xdr:colOff>
      <xdr:row>1</xdr:row>
      <xdr:rowOff>57150</xdr:rowOff>
    </xdr:from>
    <xdr:to>
      <xdr:col>32</xdr:col>
      <xdr:colOff>0</xdr:colOff>
      <xdr:row>72</xdr:row>
      <xdr:rowOff>25400</xdr:rowOff>
    </xdr:to>
    <xdr:sp macro="" textlink="">
      <xdr:nvSpPr>
        <xdr:cNvPr id="2" name="Text Box 1"/>
        <xdr:cNvSpPr txBox="1">
          <a:spLocks noChangeArrowheads="1"/>
        </xdr:cNvSpPr>
      </xdr:nvSpPr>
      <xdr:spPr bwMode="auto">
        <a:xfrm>
          <a:off x="3457575" y="228600"/>
          <a:ext cx="3257550" cy="1044575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71</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8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533775"/>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6"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2</xdr:col>
      <xdr:colOff>28575</xdr:colOff>
      <xdr:row>11</xdr:row>
      <xdr:rowOff>0</xdr:rowOff>
    </xdr:from>
    <xdr:to>
      <xdr:col>7</xdr:col>
      <xdr:colOff>438150</xdr:colOff>
      <xdr:row>23</xdr:row>
      <xdr:rowOff>104775</xdr:rowOff>
    </xdr:to>
    <xdr:pic>
      <xdr:nvPicPr>
        <xdr:cNvPr id="128" name="Imagem 127"/>
        <xdr:cNvPicPr>
          <a:picLocks noChangeAspect="1"/>
        </xdr:cNvPicPr>
      </xdr:nvPicPr>
      <xdr:blipFill>
        <a:blip xmlns:r="http://schemas.openxmlformats.org/officeDocument/2006/relationships" r:embed="rId1"/>
        <a:stretch>
          <a:fillRect/>
        </a:stretch>
      </xdr:blipFill>
      <xdr:spPr>
        <a:xfrm>
          <a:off x="266700" y="2124075"/>
          <a:ext cx="2886075" cy="2162175"/>
        </a:xfrm>
        <a:prstGeom prst="rect">
          <a:avLst/>
        </a:prstGeom>
      </xdr:spPr>
    </xdr:pic>
    <xdr:clientData/>
  </xdr:twoCellAnchor>
  <xdr:twoCellAnchor editAs="oneCell">
    <xdr:from>
      <xdr:col>9</xdr:col>
      <xdr:colOff>123825</xdr:colOff>
      <xdr:row>9</xdr:row>
      <xdr:rowOff>19050</xdr:rowOff>
    </xdr:from>
    <xdr:to>
      <xdr:col>14</xdr:col>
      <xdr:colOff>523875</xdr:colOff>
      <xdr:row>21</xdr:row>
      <xdr:rowOff>123825</xdr:rowOff>
    </xdr:to>
    <xdr:pic>
      <xdr:nvPicPr>
        <xdr:cNvPr id="129" name="Imagem 128"/>
        <xdr:cNvPicPr>
          <a:picLocks noChangeAspect="1"/>
        </xdr:cNvPicPr>
      </xdr:nvPicPr>
      <xdr:blipFill>
        <a:blip xmlns:r="http://schemas.openxmlformats.org/officeDocument/2006/relationships" r:embed="rId2"/>
        <a:stretch>
          <a:fillRect/>
        </a:stretch>
      </xdr:blipFill>
      <xdr:spPr>
        <a:xfrm>
          <a:off x="3552825" y="1800225"/>
          <a:ext cx="2876550" cy="2162175"/>
        </a:xfrm>
        <a:prstGeom prst="rect">
          <a:avLst/>
        </a:prstGeom>
      </xdr:spPr>
    </xdr:pic>
    <xdr:clientData/>
  </xdr:twoCellAnchor>
  <xdr:twoCellAnchor editAs="oneCell">
    <xdr:from>
      <xdr:col>2</xdr:col>
      <xdr:colOff>85725</xdr:colOff>
      <xdr:row>36</xdr:row>
      <xdr:rowOff>0</xdr:rowOff>
    </xdr:from>
    <xdr:to>
      <xdr:col>7</xdr:col>
      <xdr:colOff>485775</xdr:colOff>
      <xdr:row>48</xdr:row>
      <xdr:rowOff>104775</xdr:rowOff>
    </xdr:to>
    <xdr:pic>
      <xdr:nvPicPr>
        <xdr:cNvPr id="130" name="Imagem 129"/>
        <xdr:cNvPicPr>
          <a:picLocks noChangeAspect="1"/>
        </xdr:cNvPicPr>
      </xdr:nvPicPr>
      <xdr:blipFill>
        <a:blip xmlns:r="http://schemas.openxmlformats.org/officeDocument/2006/relationships" r:embed="rId3"/>
        <a:stretch>
          <a:fillRect/>
        </a:stretch>
      </xdr:blipFill>
      <xdr:spPr>
        <a:xfrm>
          <a:off x="323850" y="6543675"/>
          <a:ext cx="2876550" cy="2162175"/>
        </a:xfrm>
        <a:prstGeom prst="rect">
          <a:avLst/>
        </a:prstGeom>
      </xdr:spPr>
    </xdr:pic>
    <xdr:clientData/>
  </xdr:twoCellAnchor>
  <xdr:twoCellAnchor editAs="oneCell">
    <xdr:from>
      <xdr:col>9</xdr:col>
      <xdr:colOff>47625</xdr:colOff>
      <xdr:row>44</xdr:row>
      <xdr:rowOff>85724</xdr:rowOff>
    </xdr:from>
    <xdr:to>
      <xdr:col>14</xdr:col>
      <xdr:colOff>451125</xdr:colOff>
      <xdr:row>57</xdr:row>
      <xdr:rowOff>21643</xdr:rowOff>
    </xdr:to>
    <xdr:pic>
      <xdr:nvPicPr>
        <xdr:cNvPr id="131" name="Imagem 130"/>
        <xdr:cNvPicPr>
          <a:picLocks noChangeAspect="1"/>
        </xdr:cNvPicPr>
      </xdr:nvPicPr>
      <xdr:blipFill>
        <a:blip xmlns:r="http://schemas.openxmlformats.org/officeDocument/2006/relationships" r:embed="rId4"/>
        <a:stretch>
          <a:fillRect/>
        </a:stretch>
      </xdr:blipFill>
      <xdr:spPr>
        <a:xfrm>
          <a:off x="3476625" y="8000999"/>
          <a:ext cx="2880000" cy="2164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1436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14362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114299</xdr:colOff>
      <xdr:row>18</xdr:row>
      <xdr:rowOff>142875</xdr:rowOff>
    </xdr:from>
    <xdr:to>
      <xdr:col>16</xdr:col>
      <xdr:colOff>242699</xdr:colOff>
      <xdr:row>31</xdr:row>
      <xdr:rowOff>74025</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6_Junh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4mom_2019PT"/>
      <sheetName val="13empresarial5mom_2019"/>
      <sheetName val="13empresarial6mom_2019"/>
      <sheetName val="13empresarial7mom 2019"/>
      <sheetName val="13empresarial8mom_2019"/>
      <sheetName val="13empresarial9mom_2019"/>
      <sheetName val="13empresarial10mom_2019"/>
      <sheetName val="13empresarial11mom_2019"/>
      <sheetName val="13empresarial11mom_2019 (2)"/>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www.gep.mtsss.pt/"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7" customWidth="1"/>
    <col min="2" max="2" width="2.5703125" style="97" customWidth="1"/>
    <col min="3" max="3" width="16.28515625" style="97" customWidth="1"/>
    <col min="4" max="4" width="22.28515625" style="97" customWidth="1"/>
    <col min="5" max="5" width="2.5703125" style="209" customWidth="1"/>
    <col min="6" max="6" width="1" style="97" customWidth="1"/>
    <col min="7" max="7" width="14" style="97" customWidth="1"/>
    <col min="8" max="8" width="5.5703125" style="97" customWidth="1"/>
    <col min="9" max="9" width="4.28515625" style="97" customWidth="1"/>
    <col min="10" max="10" width="33.7109375" style="97" customWidth="1"/>
    <col min="11" max="11" width="2.42578125" style="97" customWidth="1"/>
    <col min="12" max="12" width="1.42578125" style="97" customWidth="1"/>
    <col min="13" max="16384" width="9.28515625" style="97"/>
  </cols>
  <sheetData>
    <row r="1" spans="1:12" ht="7.5" customHeight="1" x14ac:dyDescent="0.2">
      <c r="A1" s="223"/>
      <c r="B1" s="220"/>
      <c r="C1" s="220"/>
      <c r="D1" s="220"/>
      <c r="E1" s="662"/>
      <c r="F1" s="220"/>
      <c r="G1" s="220"/>
      <c r="H1" s="220"/>
      <c r="I1" s="220"/>
      <c r="J1" s="220"/>
      <c r="K1" s="220"/>
      <c r="L1" s="220"/>
    </row>
    <row r="2" spans="1:12" ht="17.25" customHeight="1" x14ac:dyDescent="0.2">
      <c r="A2" s="223"/>
      <c r="B2" s="201"/>
      <c r="C2" s="202"/>
      <c r="D2" s="202"/>
      <c r="E2" s="663"/>
      <c r="F2" s="202"/>
      <c r="G2" s="202"/>
      <c r="H2" s="202"/>
      <c r="I2" s="203"/>
      <c r="J2" s="204"/>
      <c r="K2" s="204"/>
      <c r="L2" s="223"/>
    </row>
    <row r="3" spans="1:12" x14ac:dyDescent="0.2">
      <c r="A3" s="223"/>
      <c r="B3" s="201"/>
      <c r="C3" s="202"/>
      <c r="D3" s="202"/>
      <c r="E3" s="663"/>
      <c r="F3" s="202"/>
      <c r="G3" s="202"/>
      <c r="H3" s="202"/>
      <c r="I3" s="203"/>
      <c r="J3" s="201"/>
      <c r="K3" s="204"/>
      <c r="L3" s="223"/>
    </row>
    <row r="4" spans="1:12" ht="33.75" customHeight="1" x14ac:dyDescent="0.2">
      <c r="A4" s="223"/>
      <c r="B4" s="201"/>
      <c r="C4" s="1979"/>
      <c r="D4" s="1979"/>
      <c r="E4" s="1979"/>
      <c r="F4" s="1979"/>
      <c r="G4" s="852"/>
      <c r="H4" s="203"/>
      <c r="I4" s="203"/>
      <c r="J4" s="205" t="s">
        <v>34</v>
      </c>
      <c r="K4" s="201"/>
      <c r="L4" s="223"/>
    </row>
    <row r="5" spans="1:12" s="102" customFormat="1" ht="12.75" customHeight="1" x14ac:dyDescent="0.2">
      <c r="A5" s="225"/>
      <c r="B5" s="1980"/>
      <c r="C5" s="1980"/>
      <c r="D5" s="1980"/>
      <c r="E5" s="1980"/>
      <c r="F5" s="220"/>
      <c r="G5" s="206"/>
      <c r="H5" s="206"/>
      <c r="I5" s="206"/>
      <c r="J5" s="207"/>
      <c r="K5" s="208"/>
      <c r="L5" s="223"/>
    </row>
    <row r="6" spans="1:12" ht="12.75" customHeight="1" x14ac:dyDescent="0.2">
      <c r="A6" s="223"/>
      <c r="B6" s="223"/>
      <c r="C6" s="220"/>
      <c r="D6" s="220"/>
      <c r="E6" s="662"/>
      <c r="F6" s="220"/>
      <c r="G6" s="206"/>
      <c r="H6" s="206"/>
      <c r="I6" s="206"/>
      <c r="J6" s="207"/>
      <c r="K6" s="208"/>
      <c r="L6" s="223"/>
    </row>
    <row r="7" spans="1:12" ht="12.75" customHeight="1" x14ac:dyDescent="0.2">
      <c r="A7" s="223"/>
      <c r="B7" s="223"/>
      <c r="C7" s="220"/>
      <c r="D7" s="220"/>
      <c r="E7" s="662"/>
      <c r="F7" s="220"/>
      <c r="G7" s="206"/>
      <c r="H7" s="206"/>
      <c r="I7" s="219"/>
      <c r="J7" s="207"/>
      <c r="K7" s="208"/>
      <c r="L7" s="223"/>
    </row>
    <row r="8" spans="1:12" ht="12.75" customHeight="1" x14ac:dyDescent="0.2">
      <c r="A8" s="223"/>
      <c r="B8" s="223"/>
      <c r="C8" s="220"/>
      <c r="D8" s="220"/>
      <c r="E8" s="662"/>
      <c r="F8" s="220"/>
      <c r="G8" s="206"/>
      <c r="H8" s="206"/>
      <c r="I8" s="219"/>
      <c r="J8" s="207"/>
      <c r="K8" s="208"/>
      <c r="L8" s="223"/>
    </row>
    <row r="9" spans="1:12" ht="12.75" customHeight="1" x14ac:dyDescent="0.2">
      <c r="A9" s="223"/>
      <c r="B9" s="223"/>
      <c r="C9" s="220"/>
      <c r="D9" s="220"/>
      <c r="E9" s="662"/>
      <c r="F9" s="220"/>
      <c r="G9" s="206"/>
      <c r="H9" s="206"/>
      <c r="I9" s="219"/>
      <c r="J9" s="207"/>
      <c r="K9" s="208"/>
      <c r="L9" s="223"/>
    </row>
    <row r="10" spans="1:12" ht="12.75" customHeight="1" x14ac:dyDescent="0.2">
      <c r="A10" s="223"/>
      <c r="B10" s="223"/>
      <c r="C10" s="220"/>
      <c r="D10" s="220"/>
      <c r="E10" s="662"/>
      <c r="F10" s="220"/>
      <c r="G10" s="206"/>
      <c r="H10" s="206"/>
      <c r="I10" s="206"/>
      <c r="J10" s="207"/>
      <c r="K10" s="208"/>
      <c r="L10" s="223"/>
    </row>
    <row r="11" spans="1:12" ht="12.75" customHeight="1" x14ac:dyDescent="0.2">
      <c r="A11" s="223"/>
      <c r="B11" s="223"/>
      <c r="C11" s="220"/>
      <c r="D11" s="220"/>
      <c r="E11" s="662"/>
      <c r="F11" s="220"/>
      <c r="G11" s="206"/>
      <c r="H11" s="206"/>
      <c r="I11" s="206"/>
      <c r="J11" s="207"/>
      <c r="K11" s="208"/>
      <c r="L11" s="223"/>
    </row>
    <row r="12" spans="1:12" ht="12.75" customHeight="1" x14ac:dyDescent="0.2">
      <c r="A12" s="223"/>
      <c r="B12" s="223"/>
      <c r="C12" s="220"/>
      <c r="D12" s="220"/>
      <c r="E12" s="662"/>
      <c r="F12" s="220"/>
      <c r="G12" s="206"/>
      <c r="H12" s="206"/>
      <c r="I12" s="206"/>
      <c r="J12" s="207"/>
      <c r="K12" s="208"/>
      <c r="L12" s="223"/>
    </row>
    <row r="13" spans="1:12" x14ac:dyDescent="0.2">
      <c r="A13" s="223"/>
      <c r="B13" s="223"/>
      <c r="C13" s="220"/>
      <c r="D13" s="220"/>
      <c r="E13" s="662"/>
      <c r="F13" s="220"/>
      <c r="G13" s="206"/>
      <c r="H13" s="206"/>
      <c r="I13" s="206"/>
      <c r="J13" s="207"/>
      <c r="K13" s="208"/>
      <c r="L13" s="223"/>
    </row>
    <row r="14" spans="1:12" x14ac:dyDescent="0.2">
      <c r="A14" s="223"/>
      <c r="B14" s="235" t="s">
        <v>27</v>
      </c>
      <c r="C14" s="233"/>
      <c r="D14" s="233"/>
      <c r="E14" s="664"/>
      <c r="F14" s="220"/>
      <c r="G14" s="206"/>
      <c r="H14" s="206"/>
      <c r="I14" s="206"/>
      <c r="J14" s="207"/>
      <c r="K14" s="208"/>
      <c r="L14" s="223"/>
    </row>
    <row r="15" spans="1:12" ht="13.5" thickBot="1" x14ac:dyDescent="0.25">
      <c r="A15" s="223"/>
      <c r="B15" s="223"/>
      <c r="C15" s="220"/>
      <c r="D15" s="220"/>
      <c r="E15" s="662"/>
      <c r="F15" s="220"/>
      <c r="G15" s="206"/>
      <c r="H15" s="206"/>
      <c r="I15" s="206"/>
      <c r="J15" s="207"/>
      <c r="K15" s="208"/>
      <c r="L15" s="223"/>
    </row>
    <row r="16" spans="1:12" ht="13.5" thickBot="1" x14ac:dyDescent="0.25">
      <c r="A16" s="223"/>
      <c r="B16" s="240"/>
      <c r="C16" s="229" t="s">
        <v>21</v>
      </c>
      <c r="D16" s="229"/>
      <c r="E16" s="665">
        <v>3</v>
      </c>
      <c r="F16" s="220"/>
      <c r="G16" s="206"/>
      <c r="H16" s="206"/>
      <c r="I16" s="206"/>
      <c r="J16" s="207"/>
      <c r="K16" s="208"/>
      <c r="L16" s="223"/>
    </row>
    <row r="17" spans="1:12" ht="13.5" thickBot="1" x14ac:dyDescent="0.25">
      <c r="A17" s="223"/>
      <c r="B17" s="223"/>
      <c r="C17" s="234"/>
      <c r="D17" s="234"/>
      <c r="E17" s="666"/>
      <c r="F17" s="220"/>
      <c r="G17" s="206"/>
      <c r="H17" s="206"/>
      <c r="I17" s="206"/>
      <c r="J17" s="207"/>
      <c r="K17" s="208"/>
      <c r="L17" s="223"/>
    </row>
    <row r="18" spans="1:12" ht="13.5" thickBot="1" x14ac:dyDescent="0.25">
      <c r="A18" s="223"/>
      <c r="B18" s="240"/>
      <c r="C18" s="229" t="s">
        <v>599</v>
      </c>
      <c r="D18" s="229"/>
      <c r="E18" s="667">
        <v>4</v>
      </c>
      <c r="F18" s="220"/>
      <c r="G18" s="206"/>
      <c r="H18" s="206"/>
      <c r="I18" s="206"/>
      <c r="J18" s="207"/>
      <c r="K18" s="208"/>
      <c r="L18" s="223"/>
    </row>
    <row r="19" spans="1:12" ht="13.5" thickBot="1" x14ac:dyDescent="0.25">
      <c r="A19" s="223"/>
      <c r="B19" s="224"/>
      <c r="C19" s="228"/>
      <c r="D19" s="228"/>
      <c r="E19" s="668"/>
      <c r="F19" s="220"/>
      <c r="G19" s="206"/>
      <c r="H19" s="206"/>
      <c r="I19" s="206"/>
      <c r="J19" s="207"/>
      <c r="K19" s="208"/>
      <c r="L19" s="223"/>
    </row>
    <row r="20" spans="1:12" ht="13.5" customHeight="1" thickBot="1" x14ac:dyDescent="0.25">
      <c r="A20" s="223"/>
      <c r="B20" s="239"/>
      <c r="C20" s="1981" t="s">
        <v>32</v>
      </c>
      <c r="D20" s="1982"/>
      <c r="E20" s="667">
        <v>6</v>
      </c>
      <c r="F20" s="220"/>
      <c r="G20" s="206"/>
      <c r="H20" s="206"/>
      <c r="I20" s="206"/>
      <c r="J20" s="207"/>
      <c r="K20" s="208"/>
      <c r="L20" s="223"/>
    </row>
    <row r="21" spans="1:12" x14ac:dyDescent="0.2">
      <c r="A21" s="223"/>
      <c r="B21" s="231"/>
      <c r="C21" s="1978" t="s">
        <v>2</v>
      </c>
      <c r="D21" s="1978"/>
      <c r="E21" s="666">
        <v>6</v>
      </c>
      <c r="F21" s="220"/>
      <c r="G21" s="206"/>
      <c r="H21" s="206"/>
      <c r="I21" s="206"/>
      <c r="J21" s="207"/>
      <c r="K21" s="208"/>
      <c r="L21" s="223"/>
    </row>
    <row r="22" spans="1:12" x14ac:dyDescent="0.2">
      <c r="A22" s="223"/>
      <c r="B22" s="231"/>
      <c r="C22" s="1978" t="s">
        <v>13</v>
      </c>
      <c r="D22" s="1978"/>
      <c r="E22" s="666">
        <v>7</v>
      </c>
      <c r="F22" s="220"/>
      <c r="G22" s="206"/>
      <c r="H22" s="206"/>
      <c r="I22" s="206"/>
      <c r="J22" s="207"/>
      <c r="K22" s="208"/>
      <c r="L22" s="223"/>
    </row>
    <row r="23" spans="1:12" x14ac:dyDescent="0.2">
      <c r="A23" s="223"/>
      <c r="B23" s="231"/>
      <c r="C23" s="1978" t="s">
        <v>7</v>
      </c>
      <c r="D23" s="1978"/>
      <c r="E23" s="666">
        <v>8</v>
      </c>
      <c r="F23" s="220"/>
      <c r="G23" s="206"/>
      <c r="H23" s="206"/>
      <c r="I23" s="206"/>
      <c r="J23" s="207"/>
      <c r="K23" s="208"/>
      <c r="L23" s="223"/>
    </row>
    <row r="24" spans="1:12" x14ac:dyDescent="0.2">
      <c r="A24" s="223"/>
      <c r="B24" s="232"/>
      <c r="C24" s="1978" t="s">
        <v>371</v>
      </c>
      <c r="D24" s="1978"/>
      <c r="E24" s="666">
        <v>9</v>
      </c>
      <c r="F24" s="220"/>
      <c r="G24" s="210"/>
      <c r="H24" s="206"/>
      <c r="I24" s="206"/>
      <c r="J24" s="207"/>
      <c r="K24" s="208"/>
      <c r="L24" s="223"/>
    </row>
    <row r="25" spans="1:12" ht="22.5" customHeight="1" x14ac:dyDescent="0.2">
      <c r="A25" s="223"/>
      <c r="B25" s="226"/>
      <c r="C25" s="1983" t="s">
        <v>28</v>
      </c>
      <c r="D25" s="1983"/>
      <c r="E25" s="666">
        <v>10</v>
      </c>
      <c r="F25" s="220"/>
      <c r="G25" s="206"/>
      <c r="H25" s="206"/>
      <c r="I25" s="206"/>
      <c r="J25" s="207"/>
      <c r="K25" s="208"/>
      <c r="L25" s="223"/>
    </row>
    <row r="26" spans="1:12" x14ac:dyDescent="0.2">
      <c r="A26" s="223"/>
      <c r="B26" s="226"/>
      <c r="C26" s="1978" t="s">
        <v>25</v>
      </c>
      <c r="D26" s="1978"/>
      <c r="E26" s="666">
        <v>11</v>
      </c>
      <c r="F26" s="220"/>
      <c r="G26" s="206"/>
      <c r="H26" s="206"/>
      <c r="I26" s="206"/>
      <c r="J26" s="207"/>
      <c r="K26" s="208"/>
      <c r="L26" s="223"/>
    </row>
    <row r="27" spans="1:12" ht="12.75" customHeight="1" thickBot="1" x14ac:dyDescent="0.25">
      <c r="A27" s="223"/>
      <c r="B27" s="220"/>
      <c r="C27" s="1457"/>
      <c r="D27" s="1457"/>
      <c r="E27" s="666"/>
      <c r="F27" s="220"/>
      <c r="G27" s="206"/>
      <c r="H27" s="1984">
        <v>44348</v>
      </c>
      <c r="I27" s="1985"/>
      <c r="J27" s="1985"/>
      <c r="K27" s="210"/>
      <c r="L27" s="223"/>
    </row>
    <row r="28" spans="1:12" ht="13.5" customHeight="1" thickBot="1" x14ac:dyDescent="0.25">
      <c r="A28" s="223"/>
      <c r="B28" s="297"/>
      <c r="C28" s="1986" t="s">
        <v>12</v>
      </c>
      <c r="D28" s="1982"/>
      <c r="E28" s="667">
        <v>12</v>
      </c>
      <c r="F28" s="220"/>
      <c r="G28" s="206"/>
      <c r="H28" s="1985"/>
      <c r="I28" s="1985"/>
      <c r="J28" s="1985"/>
      <c r="K28" s="210"/>
      <c r="L28" s="223"/>
    </row>
    <row r="29" spans="1:12" ht="12.75" hidden="1" customHeight="1" x14ac:dyDescent="0.2">
      <c r="A29" s="223"/>
      <c r="B29" s="221"/>
      <c r="C29" s="1978" t="s">
        <v>44</v>
      </c>
      <c r="D29" s="1978"/>
      <c r="E29" s="666">
        <v>12</v>
      </c>
      <c r="F29" s="220"/>
      <c r="G29" s="206"/>
      <c r="H29" s="1985"/>
      <c r="I29" s="1985"/>
      <c r="J29" s="1985"/>
      <c r="K29" s="210"/>
      <c r="L29" s="223"/>
    </row>
    <row r="30" spans="1:12" ht="22.5" customHeight="1" x14ac:dyDescent="0.2">
      <c r="A30" s="223"/>
      <c r="B30" s="221"/>
      <c r="C30" s="1987" t="s">
        <v>373</v>
      </c>
      <c r="D30" s="1987"/>
      <c r="E30" s="666">
        <v>12</v>
      </c>
      <c r="F30" s="220"/>
      <c r="G30" s="206"/>
      <c r="H30" s="1985"/>
      <c r="I30" s="1985"/>
      <c r="J30" s="1985"/>
      <c r="K30" s="210"/>
      <c r="L30" s="223"/>
    </row>
    <row r="31" spans="1:12" ht="12.75" customHeight="1" thickBot="1" x14ac:dyDescent="0.25">
      <c r="A31" s="223"/>
      <c r="B31" s="226"/>
      <c r="C31" s="230"/>
      <c r="D31" s="230"/>
      <c r="E31" s="668"/>
      <c r="F31" s="220"/>
      <c r="G31" s="206"/>
      <c r="H31" s="1985"/>
      <c r="I31" s="1985"/>
      <c r="J31" s="1985"/>
      <c r="K31" s="210"/>
      <c r="L31" s="223"/>
    </row>
    <row r="32" spans="1:12" ht="13.5" customHeight="1" thickBot="1" x14ac:dyDescent="0.25">
      <c r="A32" s="223"/>
      <c r="B32" s="238"/>
      <c r="C32" s="1458" t="s">
        <v>11</v>
      </c>
      <c r="D32" s="1458"/>
      <c r="E32" s="667">
        <v>13</v>
      </c>
      <c r="F32" s="220"/>
      <c r="G32" s="206"/>
      <c r="H32" s="1985"/>
      <c r="I32" s="1985"/>
      <c r="J32" s="1985"/>
      <c r="K32" s="210"/>
      <c r="L32" s="223"/>
    </row>
    <row r="33" spans="1:12" ht="12.75" customHeight="1" x14ac:dyDescent="0.2">
      <c r="A33" s="223"/>
      <c r="B33" s="221"/>
      <c r="C33" s="1988" t="s">
        <v>18</v>
      </c>
      <c r="D33" s="1988"/>
      <c r="E33" s="666">
        <v>13</v>
      </c>
      <c r="F33" s="220"/>
      <c r="G33" s="206"/>
      <c r="H33" s="1985"/>
      <c r="I33" s="1985"/>
      <c r="J33" s="1985"/>
      <c r="K33" s="210"/>
      <c r="L33" s="223"/>
    </row>
    <row r="34" spans="1:12" ht="12.75" customHeight="1" x14ac:dyDescent="0.2">
      <c r="A34" s="223"/>
      <c r="B34" s="221"/>
      <c r="C34" s="1989" t="s">
        <v>8</v>
      </c>
      <c r="D34" s="1989"/>
      <c r="E34" s="666">
        <v>14</v>
      </c>
      <c r="F34" s="220"/>
      <c r="G34" s="206"/>
      <c r="H34" s="211"/>
      <c r="I34" s="211"/>
      <c r="J34" s="211"/>
      <c r="K34" s="210"/>
      <c r="L34" s="223"/>
    </row>
    <row r="35" spans="1:12" ht="12.75" customHeight="1" x14ac:dyDescent="0.2">
      <c r="A35" s="223"/>
      <c r="B35" s="221"/>
      <c r="C35" s="1989" t="s">
        <v>26</v>
      </c>
      <c r="D35" s="1989"/>
      <c r="E35" s="666">
        <v>14</v>
      </c>
      <c r="F35" s="220"/>
      <c r="G35" s="206"/>
      <c r="H35" s="211"/>
      <c r="I35" s="211"/>
      <c r="J35" s="211"/>
      <c r="K35" s="210"/>
      <c r="L35" s="223"/>
    </row>
    <row r="36" spans="1:12" ht="12.75" customHeight="1" x14ac:dyDescent="0.2">
      <c r="A36" s="223"/>
      <c r="B36" s="221"/>
      <c r="C36" s="1989" t="s">
        <v>6</v>
      </c>
      <c r="D36" s="1989"/>
      <c r="E36" s="666">
        <v>15</v>
      </c>
      <c r="F36" s="220"/>
      <c r="G36" s="206"/>
      <c r="H36" s="211"/>
      <c r="I36" s="211"/>
      <c r="J36" s="211"/>
      <c r="K36" s="210"/>
      <c r="L36" s="223"/>
    </row>
    <row r="37" spans="1:12" ht="12.75" customHeight="1" x14ac:dyDescent="0.2">
      <c r="A37" s="223"/>
      <c r="B37" s="221"/>
      <c r="C37" s="1988" t="s">
        <v>47</v>
      </c>
      <c r="D37" s="1988"/>
      <c r="E37" s="666">
        <v>16</v>
      </c>
      <c r="F37" s="220"/>
      <c r="G37" s="206"/>
      <c r="H37" s="211"/>
      <c r="I37" s="211"/>
      <c r="J37" s="211"/>
      <c r="K37" s="210"/>
      <c r="L37" s="223"/>
    </row>
    <row r="38" spans="1:12" ht="12.75" customHeight="1" x14ac:dyDescent="0.2">
      <c r="A38" s="223"/>
      <c r="B38" s="227"/>
      <c r="C38" s="1989" t="s">
        <v>14</v>
      </c>
      <c r="D38" s="1989"/>
      <c r="E38" s="666">
        <v>16</v>
      </c>
      <c r="F38" s="220"/>
      <c r="G38" s="206"/>
      <c r="H38" s="206"/>
      <c r="I38" s="206"/>
      <c r="J38" s="207"/>
      <c r="K38" s="208"/>
      <c r="L38" s="223"/>
    </row>
    <row r="39" spans="1:12" ht="12.75" customHeight="1" x14ac:dyDescent="0.2">
      <c r="A39" s="223"/>
      <c r="B39" s="221"/>
      <c r="C39" s="1978" t="s">
        <v>31</v>
      </c>
      <c r="D39" s="1978"/>
      <c r="E39" s="666">
        <v>17</v>
      </c>
      <c r="F39" s="220"/>
      <c r="G39" s="206"/>
      <c r="H39" s="206"/>
      <c r="I39" s="206"/>
      <c r="J39" s="212"/>
      <c r="K39" s="212"/>
      <c r="L39" s="223"/>
    </row>
    <row r="40" spans="1:12" ht="13.5" customHeight="1" thickBot="1" x14ac:dyDescent="0.25">
      <c r="A40" s="223"/>
      <c r="B40" s="223"/>
      <c r="C40" s="220"/>
      <c r="D40" s="220"/>
      <c r="E40" s="668"/>
      <c r="F40" s="220"/>
      <c r="G40" s="206"/>
      <c r="H40" s="206"/>
      <c r="I40" s="206"/>
      <c r="J40" s="212"/>
      <c r="K40" s="212"/>
      <c r="L40" s="223"/>
    </row>
    <row r="41" spans="1:12" ht="13.5" customHeight="1" thickBot="1" x14ac:dyDescent="0.25">
      <c r="A41" s="223"/>
      <c r="B41" s="281"/>
      <c r="C41" s="1991" t="s">
        <v>29</v>
      </c>
      <c r="D41" s="1982"/>
      <c r="E41" s="667">
        <v>18</v>
      </c>
      <c r="F41" s="220"/>
      <c r="G41" s="206"/>
      <c r="H41" s="206"/>
      <c r="I41" s="206"/>
      <c r="J41" s="212"/>
      <c r="K41" s="212"/>
      <c r="L41" s="223"/>
    </row>
    <row r="42" spans="1:12" x14ac:dyDescent="0.2">
      <c r="A42" s="223"/>
      <c r="B42" s="223"/>
      <c r="C42" s="1978" t="s">
        <v>30</v>
      </c>
      <c r="D42" s="1978"/>
      <c r="E42" s="666">
        <v>18</v>
      </c>
      <c r="F42" s="220"/>
      <c r="G42" s="206"/>
      <c r="H42" s="206"/>
      <c r="I42" s="206"/>
      <c r="J42" s="213"/>
      <c r="K42" s="213"/>
      <c r="L42" s="223"/>
    </row>
    <row r="43" spans="1:12" x14ac:dyDescent="0.2">
      <c r="A43" s="223"/>
      <c r="B43" s="227"/>
      <c r="C43" s="1978" t="s">
        <v>0</v>
      </c>
      <c r="D43" s="1978"/>
      <c r="E43" s="666">
        <v>19</v>
      </c>
      <c r="F43" s="220"/>
      <c r="G43" s="206"/>
      <c r="H43" s="206"/>
      <c r="I43" s="206"/>
      <c r="J43" s="214"/>
      <c r="K43" s="215"/>
      <c r="L43" s="223"/>
    </row>
    <row r="44" spans="1:12" x14ac:dyDescent="0.2">
      <c r="A44" s="223"/>
      <c r="B44" s="227"/>
      <c r="C44" s="1978" t="s">
        <v>454</v>
      </c>
      <c r="D44" s="1978"/>
      <c r="E44" s="666">
        <v>19</v>
      </c>
      <c r="F44" s="220"/>
      <c r="G44" s="206"/>
      <c r="H44" s="206"/>
      <c r="I44" s="206"/>
      <c r="J44" s="214"/>
      <c r="K44" s="215"/>
      <c r="L44" s="223"/>
    </row>
    <row r="45" spans="1:12" x14ac:dyDescent="0.2">
      <c r="A45" s="223"/>
      <c r="B45" s="227"/>
      <c r="C45" s="1978" t="s">
        <v>16</v>
      </c>
      <c r="D45" s="1978"/>
      <c r="E45" s="669">
        <v>19</v>
      </c>
      <c r="F45" s="228"/>
      <c r="G45" s="216"/>
      <c r="H45" s="217"/>
      <c r="I45" s="216"/>
      <c r="J45" s="216"/>
      <c r="K45" s="216"/>
      <c r="L45" s="223"/>
    </row>
    <row r="46" spans="1:12" x14ac:dyDescent="0.2">
      <c r="A46" s="223"/>
      <c r="B46" s="227"/>
      <c r="C46" s="1457" t="s">
        <v>451</v>
      </c>
      <c r="D46" s="1457"/>
      <c r="E46" s="669">
        <v>19</v>
      </c>
      <c r="F46" s="228"/>
      <c r="G46" s="216"/>
      <c r="H46" s="217"/>
      <c r="I46" s="216"/>
      <c r="J46" s="216"/>
      <c r="K46" s="216"/>
      <c r="L46" s="223"/>
    </row>
    <row r="47" spans="1:12" ht="12.75" customHeight="1" x14ac:dyDescent="0.2">
      <c r="A47" s="223"/>
      <c r="B47" s="226"/>
      <c r="C47" s="1457" t="s">
        <v>452</v>
      </c>
      <c r="D47" s="1457"/>
      <c r="E47" s="669">
        <v>20</v>
      </c>
      <c r="F47" s="222"/>
      <c r="G47" s="214"/>
      <c r="H47" s="217"/>
      <c r="I47" s="214"/>
      <c r="J47" s="214"/>
      <c r="K47" s="215"/>
      <c r="L47" s="223"/>
    </row>
    <row r="48" spans="1:12" ht="13.5" customHeight="1" x14ac:dyDescent="0.2">
      <c r="A48" s="223"/>
      <c r="B48" s="226"/>
      <c r="C48" s="1457" t="s">
        <v>1</v>
      </c>
      <c r="D48" s="1457"/>
      <c r="E48" s="669">
        <v>20</v>
      </c>
      <c r="F48" s="222"/>
      <c r="G48" s="214"/>
      <c r="H48" s="217"/>
      <c r="I48" s="214"/>
      <c r="J48" s="214"/>
      <c r="K48" s="215"/>
      <c r="L48" s="223"/>
    </row>
    <row r="49" spans="1:12" x14ac:dyDescent="0.2">
      <c r="A49" s="223"/>
      <c r="B49" s="226"/>
      <c r="C49" s="1457" t="s">
        <v>22</v>
      </c>
      <c r="D49" s="1457"/>
      <c r="E49" s="670">
        <v>20</v>
      </c>
      <c r="F49" s="222"/>
      <c r="G49" s="214"/>
      <c r="H49" s="217"/>
      <c r="I49" s="214"/>
      <c r="J49" s="214"/>
      <c r="K49" s="215"/>
      <c r="L49" s="223"/>
    </row>
    <row r="50" spans="1:12" ht="13.5" customHeight="1" x14ac:dyDescent="0.2">
      <c r="A50" s="223"/>
      <c r="B50" s="672"/>
      <c r="C50" s="1457" t="s">
        <v>595</v>
      </c>
      <c r="D50" s="672"/>
      <c r="E50" s="670">
        <v>21</v>
      </c>
      <c r="F50" s="222"/>
      <c r="G50" s="214"/>
      <c r="H50" s="217"/>
      <c r="I50" s="214"/>
      <c r="J50" s="214"/>
      <c r="K50" s="215"/>
      <c r="L50" s="223"/>
    </row>
    <row r="51" spans="1:12" ht="13.5" customHeight="1" thickBot="1" x14ac:dyDescent="0.25">
      <c r="A51" s="223"/>
      <c r="B51" s="1457"/>
      <c r="C51" s="1457"/>
      <c r="D51" s="1457"/>
      <c r="E51" s="1457"/>
      <c r="F51" s="222"/>
      <c r="G51" s="214"/>
      <c r="H51" s="217"/>
      <c r="I51" s="214"/>
      <c r="J51" s="214"/>
      <c r="K51" s="215"/>
      <c r="L51" s="223"/>
    </row>
    <row r="52" spans="1:12" ht="13.5" thickBot="1" x14ac:dyDescent="0.25">
      <c r="A52" s="223"/>
      <c r="B52" s="241"/>
      <c r="C52" s="1981" t="s">
        <v>37</v>
      </c>
      <c r="D52" s="1982"/>
      <c r="E52" s="665">
        <v>22</v>
      </c>
      <c r="F52" s="228"/>
      <c r="G52" s="216"/>
      <c r="H52" s="217"/>
      <c r="I52" s="216"/>
      <c r="J52" s="216"/>
      <c r="K52" s="216"/>
      <c r="L52" s="223"/>
    </row>
    <row r="53" spans="1:12" x14ac:dyDescent="0.2">
      <c r="A53" s="223"/>
      <c r="B53" s="226"/>
      <c r="C53" s="1978" t="s">
        <v>46</v>
      </c>
      <c r="D53" s="1978"/>
      <c r="E53" s="669">
        <v>22</v>
      </c>
      <c r="F53" s="228"/>
      <c r="G53" s="216"/>
      <c r="H53" s="217"/>
      <c r="I53" s="216"/>
      <c r="J53" s="216"/>
      <c r="K53" s="216"/>
      <c r="L53" s="223"/>
    </row>
    <row r="54" spans="1:12" ht="12.75" customHeight="1" x14ac:dyDescent="0.2">
      <c r="A54" s="223"/>
      <c r="B54" s="223"/>
      <c r="C54" s="1459" t="s">
        <v>484</v>
      </c>
      <c r="D54" s="1459"/>
      <c r="E54" s="671">
        <v>23</v>
      </c>
      <c r="F54" s="222"/>
      <c r="G54" s="214"/>
      <c r="H54" s="217"/>
      <c r="I54" s="214"/>
      <c r="J54" s="214"/>
      <c r="K54" s="215"/>
      <c r="L54" s="223"/>
    </row>
    <row r="55" spans="1:12" ht="13.5" customHeight="1" thickBot="1" x14ac:dyDescent="0.25">
      <c r="A55" s="223"/>
      <c r="B55" s="1457"/>
      <c r="C55" s="1457"/>
      <c r="D55" s="1457"/>
      <c r="E55" s="1457"/>
      <c r="F55" s="222"/>
      <c r="G55" s="214"/>
      <c r="H55" s="217"/>
      <c r="I55" s="214"/>
      <c r="J55" s="214"/>
      <c r="K55" s="215"/>
      <c r="L55" s="223"/>
    </row>
    <row r="56" spans="1:12" ht="13.5" customHeight="1" thickBot="1" x14ac:dyDescent="0.25">
      <c r="A56" s="223"/>
      <c r="B56" s="237"/>
      <c r="C56" s="229" t="s">
        <v>4</v>
      </c>
      <c r="D56" s="229"/>
      <c r="E56" s="665">
        <v>24</v>
      </c>
      <c r="F56" s="222"/>
      <c r="G56" s="214"/>
      <c r="H56" s="217"/>
      <c r="I56" s="214"/>
      <c r="J56" s="214"/>
      <c r="K56" s="215"/>
      <c r="L56" s="223"/>
    </row>
    <row r="57" spans="1:12" ht="13.5" customHeight="1" x14ac:dyDescent="0.2">
      <c r="A57" s="223"/>
      <c r="B57" s="224"/>
      <c r="C57" s="229"/>
      <c r="D57" s="229"/>
      <c r="E57" s="665"/>
      <c r="F57" s="222"/>
      <c r="G57" s="214"/>
      <c r="H57" s="217"/>
      <c r="I57" s="214"/>
      <c r="J57" s="214"/>
      <c r="K57" s="215"/>
      <c r="L57" s="223"/>
    </row>
    <row r="58" spans="1:12" ht="28.5" customHeight="1" x14ac:dyDescent="0.2">
      <c r="A58" s="223"/>
      <c r="B58" s="660" t="s">
        <v>48</v>
      </c>
      <c r="C58" s="660"/>
      <c r="D58" s="236"/>
      <c r="E58" s="672"/>
      <c r="F58" s="222"/>
      <c r="G58" s="214"/>
      <c r="H58" s="217"/>
      <c r="I58" s="214"/>
      <c r="J58" s="214"/>
      <c r="K58" s="215"/>
      <c r="L58" s="223"/>
    </row>
    <row r="59" spans="1:12" ht="14.25" customHeight="1" x14ac:dyDescent="0.2">
      <c r="A59" s="223"/>
      <c r="B59" s="223"/>
      <c r="C59" s="223"/>
      <c r="D59" s="223"/>
      <c r="E59" s="726"/>
      <c r="F59" s="659"/>
      <c r="G59" s="214"/>
      <c r="H59" s="217"/>
      <c r="I59" s="214"/>
      <c r="J59" s="214"/>
      <c r="K59" s="215"/>
      <c r="L59" s="223"/>
    </row>
    <row r="60" spans="1:12" ht="22.5" customHeight="1" x14ac:dyDescent="0.2">
      <c r="A60" s="223"/>
      <c r="B60" s="661" t="s">
        <v>355</v>
      </c>
      <c r="C60" s="659"/>
      <c r="D60" s="847">
        <v>44377</v>
      </c>
      <c r="E60" s="726" t="s">
        <v>372</v>
      </c>
      <c r="F60" s="283"/>
      <c r="G60" s="214"/>
      <c r="H60" s="217"/>
      <c r="I60" s="214"/>
      <c r="J60" s="214"/>
      <c r="K60" s="215"/>
      <c r="L60" s="223"/>
    </row>
    <row r="61" spans="1:12" s="102" customFormat="1" ht="19.5" customHeight="1" x14ac:dyDescent="0.2">
      <c r="A61" s="225"/>
      <c r="B61" s="661" t="s">
        <v>356</v>
      </c>
      <c r="C61" s="282"/>
      <c r="D61" s="847">
        <f>+D60</f>
        <v>44377</v>
      </c>
      <c r="E61" s="726" t="s">
        <v>372</v>
      </c>
      <c r="F61" s="221"/>
      <c r="G61" s="218"/>
      <c r="H61" s="218"/>
      <c r="I61" s="218"/>
      <c r="J61" s="218"/>
      <c r="K61" s="218"/>
      <c r="L61" s="225"/>
    </row>
    <row r="62" spans="1:12" ht="9" customHeight="1" x14ac:dyDescent="0.2">
      <c r="A62" s="223"/>
      <c r="B62" s="977" t="s">
        <v>786</v>
      </c>
      <c r="C62" s="977"/>
      <c r="D62" s="977"/>
      <c r="E62" s="673"/>
      <c r="F62" s="224"/>
      <c r="G62" s="224"/>
      <c r="H62" s="224"/>
      <c r="I62" s="224"/>
      <c r="J62" s="224"/>
      <c r="K62" s="224"/>
      <c r="L62" s="224"/>
    </row>
    <row r="63" spans="1:12" ht="21" customHeight="1" x14ac:dyDescent="0.2"/>
    <row r="64" spans="1:12" ht="21" customHeight="1" x14ac:dyDescent="0.2">
      <c r="B64" s="1990"/>
      <c r="C64" s="1990"/>
      <c r="D64" s="1990"/>
      <c r="E64" s="726" t="s">
        <v>372</v>
      </c>
    </row>
    <row r="65" spans="2:5" x14ac:dyDescent="0.2">
      <c r="B65" s="1990"/>
      <c r="C65" s="1990"/>
      <c r="D65" s="1990"/>
      <c r="E65" s="726" t="s">
        <v>372</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B76"/>
  <sheetViews>
    <sheetView showRuler="0" zoomScaleNormal="100" workbookViewId="0"/>
  </sheetViews>
  <sheetFormatPr defaultColWidth="9.28515625" defaultRowHeight="12.75" x14ac:dyDescent="0.2"/>
  <cols>
    <col min="1" max="1" width="1" style="58" customWidth="1"/>
    <col min="2" max="2" width="2.5703125" style="58" customWidth="1"/>
    <col min="3" max="3" width="1" style="58" customWidth="1"/>
    <col min="4" max="4" width="30.42578125" style="58" customWidth="1"/>
    <col min="5" max="17" width="5" style="58" customWidth="1"/>
    <col min="18" max="18" width="2.5703125" style="58" customWidth="1"/>
    <col min="19" max="19" width="1" style="58" customWidth="1"/>
    <col min="20" max="28" width="9.28515625" style="44"/>
    <col min="29" max="16384" width="9.28515625" style="58"/>
  </cols>
  <sheetData>
    <row r="1" spans="1:28" ht="13.5" customHeight="1" x14ac:dyDescent="0.2">
      <c r="A1" s="2"/>
      <c r="B1" s="4"/>
      <c r="C1" s="4"/>
      <c r="D1" s="2022" t="s">
        <v>295</v>
      </c>
      <c r="E1" s="2022"/>
      <c r="F1" s="2022"/>
      <c r="G1" s="2022"/>
      <c r="H1" s="2022"/>
      <c r="I1" s="2022"/>
      <c r="J1" s="2022"/>
      <c r="K1" s="2022"/>
      <c r="L1" s="2022"/>
      <c r="M1" s="2022"/>
      <c r="N1" s="2022"/>
      <c r="O1" s="2022"/>
      <c r="P1" s="2022"/>
      <c r="Q1" s="2022"/>
      <c r="R1" s="2022"/>
      <c r="S1" s="2"/>
    </row>
    <row r="2" spans="1:28" ht="6" customHeight="1" x14ac:dyDescent="0.2">
      <c r="A2" s="2"/>
      <c r="B2" s="2130"/>
      <c r="C2" s="2131"/>
      <c r="D2" s="2132"/>
      <c r="E2" s="4"/>
      <c r="F2" s="4"/>
      <c r="G2" s="4"/>
      <c r="H2" s="4"/>
      <c r="I2" s="4"/>
      <c r="J2" s="4"/>
      <c r="K2" s="4"/>
      <c r="L2" s="4"/>
      <c r="M2" s="4"/>
      <c r="N2" s="4"/>
      <c r="O2" s="4"/>
      <c r="P2" s="4"/>
      <c r="Q2" s="4"/>
      <c r="R2" s="4"/>
      <c r="S2" s="2"/>
    </row>
    <row r="3" spans="1:28" ht="13.5" customHeight="1" thickBot="1" x14ac:dyDescent="0.25">
      <c r="A3" s="2"/>
      <c r="B3" s="172"/>
      <c r="C3" s="4"/>
      <c r="D3" s="4"/>
      <c r="E3" s="516"/>
      <c r="F3" s="516"/>
      <c r="G3" s="516"/>
      <c r="H3" s="516"/>
      <c r="I3" s="444"/>
      <c r="J3" s="516"/>
      <c r="K3" s="516"/>
      <c r="L3" s="516"/>
      <c r="M3" s="516"/>
      <c r="N3" s="516"/>
      <c r="O3" s="516"/>
      <c r="P3" s="516"/>
      <c r="Q3" s="516" t="s">
        <v>71</v>
      </c>
      <c r="R3" s="4"/>
      <c r="S3" s="2"/>
    </row>
    <row r="4" spans="1:28" s="7" customFormat="1" ht="13.5" customHeight="1" thickBot="1" x14ac:dyDescent="0.25">
      <c r="A4" s="6"/>
      <c r="B4" s="171"/>
      <c r="C4" s="309" t="s">
        <v>199</v>
      </c>
      <c r="D4" s="445"/>
      <c r="E4" s="445"/>
      <c r="F4" s="445"/>
      <c r="G4" s="445"/>
      <c r="H4" s="445"/>
      <c r="I4" s="445"/>
      <c r="J4" s="445"/>
      <c r="K4" s="445"/>
      <c r="L4" s="445"/>
      <c r="M4" s="445"/>
      <c r="N4" s="445"/>
      <c r="O4" s="445"/>
      <c r="P4" s="445"/>
      <c r="Q4" s="446"/>
      <c r="R4" s="4"/>
      <c r="S4" s="6"/>
      <c r="T4" s="1826"/>
      <c r="U4" s="1826"/>
      <c r="V4" s="1826"/>
      <c r="W4" s="1826"/>
      <c r="X4" s="1826"/>
      <c r="Y4" s="1826"/>
      <c r="Z4" s="1826"/>
      <c r="AA4" s="1826"/>
      <c r="AB4" s="1826"/>
    </row>
    <row r="5" spans="1:28" ht="4.5" customHeight="1" x14ac:dyDescent="0.2">
      <c r="A5" s="2"/>
      <c r="B5" s="172"/>
      <c r="C5" s="2133" t="s">
        <v>76</v>
      </c>
      <c r="D5" s="2133"/>
      <c r="E5" s="2134"/>
      <c r="F5" s="2134"/>
      <c r="G5" s="2134"/>
      <c r="H5" s="2134"/>
      <c r="I5" s="2134"/>
      <c r="J5" s="2134"/>
      <c r="K5" s="2134"/>
      <c r="L5" s="2134"/>
      <c r="M5" s="2134"/>
      <c r="N5" s="2134"/>
      <c r="O5" s="520"/>
      <c r="P5" s="520"/>
      <c r="Q5" s="520"/>
      <c r="R5" s="4"/>
      <c r="S5" s="2"/>
    </row>
    <row r="6" spans="1:28" ht="12" customHeight="1" x14ac:dyDescent="0.2">
      <c r="A6" s="2"/>
      <c r="B6" s="172"/>
      <c r="C6" s="2133"/>
      <c r="D6" s="2133"/>
      <c r="E6" s="1100" t="s">
        <v>33</v>
      </c>
      <c r="F6" s="1049"/>
      <c r="G6" s="1049" t="s">
        <v>33</v>
      </c>
      <c r="H6" s="1049" t="s">
        <v>33</v>
      </c>
      <c r="I6" s="1049" t="s">
        <v>729</v>
      </c>
      <c r="J6" s="1049" t="s">
        <v>33</v>
      </c>
      <c r="K6" s="1049" t="s">
        <v>33</v>
      </c>
      <c r="L6" s="1049" t="s">
        <v>33</v>
      </c>
      <c r="M6" s="1116" t="s">
        <v>33</v>
      </c>
      <c r="N6" s="1049" t="s">
        <v>33</v>
      </c>
      <c r="O6" s="1049" t="s">
        <v>730</v>
      </c>
      <c r="P6" s="1049" t="s">
        <v>33</v>
      </c>
      <c r="Q6" s="1049" t="s">
        <v>33</v>
      </c>
      <c r="R6" s="4"/>
      <c r="S6" s="2"/>
      <c r="T6" s="1808"/>
      <c r="U6" s="1366"/>
      <c r="V6" s="345"/>
      <c r="W6" s="345"/>
      <c r="X6" s="345"/>
      <c r="Y6" s="345"/>
      <c r="Z6" s="345"/>
      <c r="AA6" s="345"/>
    </row>
    <row r="7" spans="1:28" x14ac:dyDescent="0.2">
      <c r="A7" s="2"/>
      <c r="B7" s="172"/>
      <c r="C7" s="523"/>
      <c r="D7" s="523"/>
      <c r="E7" s="517" t="s">
        <v>98</v>
      </c>
      <c r="F7" s="604" t="s">
        <v>97</v>
      </c>
      <c r="G7" s="604" t="s">
        <v>96</v>
      </c>
      <c r="H7" s="604" t="s">
        <v>95</v>
      </c>
      <c r="I7" s="604" t="s">
        <v>94</v>
      </c>
      <c r="J7" s="604" t="s">
        <v>93</v>
      </c>
      <c r="K7" s="604" t="s">
        <v>92</v>
      </c>
      <c r="L7" s="604" t="s">
        <v>472</v>
      </c>
      <c r="M7" s="604" t="s">
        <v>91</v>
      </c>
      <c r="N7" s="604" t="s">
        <v>473</v>
      </c>
      <c r="O7" s="604" t="s">
        <v>100</v>
      </c>
      <c r="P7" s="604" t="s">
        <v>99</v>
      </c>
      <c r="Q7" s="604" t="s">
        <v>98</v>
      </c>
      <c r="R7" s="520"/>
      <c r="S7" s="2"/>
      <c r="U7" s="1810"/>
    </row>
    <row r="8" spans="1:28" s="433" customFormat="1" ht="15" customHeight="1" x14ac:dyDescent="0.2">
      <c r="A8" s="57"/>
      <c r="B8" s="173"/>
      <c r="C8" s="2135" t="s">
        <v>66</v>
      </c>
      <c r="D8" s="2135"/>
      <c r="E8" s="447">
        <v>47091</v>
      </c>
      <c r="F8" s="448">
        <v>43151</v>
      </c>
      <c r="G8" s="448">
        <v>46800</v>
      </c>
      <c r="H8" s="448">
        <v>43027</v>
      </c>
      <c r="I8" s="448">
        <v>54769</v>
      </c>
      <c r="J8" s="448">
        <v>55246</v>
      </c>
      <c r="K8" s="448">
        <v>51965</v>
      </c>
      <c r="L8" s="448">
        <v>45731</v>
      </c>
      <c r="M8" s="448">
        <v>49238</v>
      </c>
      <c r="N8" s="448">
        <v>41580</v>
      </c>
      <c r="O8" s="448">
        <v>43114</v>
      </c>
      <c r="P8" s="448">
        <v>37249</v>
      </c>
      <c r="Q8" s="448">
        <v>34083</v>
      </c>
      <c r="R8" s="434"/>
      <c r="S8" s="57"/>
      <c r="T8" s="1811"/>
      <c r="U8" s="1812"/>
      <c r="V8" s="1811"/>
      <c r="W8" s="1811"/>
      <c r="X8" s="1811"/>
      <c r="Y8" s="1811"/>
      <c r="Z8" s="1811"/>
      <c r="AA8" s="1811"/>
      <c r="AB8" s="1811"/>
    </row>
    <row r="9" spans="1:28" s="442" customFormat="1" ht="11.25" customHeight="1" x14ac:dyDescent="0.2">
      <c r="A9" s="449"/>
      <c r="B9" s="450"/>
      <c r="C9" s="451"/>
      <c r="D9" s="374" t="s">
        <v>175</v>
      </c>
      <c r="E9" s="112">
        <v>15730</v>
      </c>
      <c r="F9" s="122">
        <v>14372</v>
      </c>
      <c r="G9" s="122">
        <v>16010</v>
      </c>
      <c r="H9" s="122">
        <v>14435</v>
      </c>
      <c r="I9" s="122">
        <v>19318</v>
      </c>
      <c r="J9" s="122">
        <v>17714</v>
      </c>
      <c r="K9" s="122">
        <v>15445</v>
      </c>
      <c r="L9" s="122">
        <v>14762</v>
      </c>
      <c r="M9" s="122">
        <v>16373</v>
      </c>
      <c r="N9" s="122">
        <v>14154</v>
      </c>
      <c r="O9" s="122">
        <v>14626</v>
      </c>
      <c r="P9" s="122">
        <v>12963</v>
      </c>
      <c r="Q9" s="122">
        <v>11703</v>
      </c>
      <c r="R9" s="452"/>
      <c r="S9" s="449"/>
      <c r="T9" s="1827"/>
      <c r="U9" s="1035"/>
      <c r="V9" s="1035"/>
      <c r="W9" s="1035"/>
      <c r="X9" s="1035"/>
      <c r="Y9" s="1035"/>
      <c r="Z9" s="1035"/>
      <c r="AA9" s="1035"/>
      <c r="AB9" s="1035"/>
    </row>
    <row r="10" spans="1:28" s="442" customFormat="1" ht="11.25" customHeight="1" x14ac:dyDescent="0.2">
      <c r="A10" s="449"/>
      <c r="B10" s="450"/>
      <c r="C10" s="451"/>
      <c r="D10" s="374" t="s">
        <v>176</v>
      </c>
      <c r="E10" s="112">
        <v>8693</v>
      </c>
      <c r="F10" s="122">
        <v>8366</v>
      </c>
      <c r="G10" s="122">
        <v>9060</v>
      </c>
      <c r="H10" s="122">
        <v>8862</v>
      </c>
      <c r="I10" s="122">
        <v>11111</v>
      </c>
      <c r="J10" s="122">
        <v>10128</v>
      </c>
      <c r="K10" s="122">
        <v>9368</v>
      </c>
      <c r="L10" s="122">
        <v>9509</v>
      </c>
      <c r="M10" s="122">
        <v>9466</v>
      </c>
      <c r="N10" s="122">
        <v>7618</v>
      </c>
      <c r="O10" s="122">
        <v>8293</v>
      </c>
      <c r="P10" s="122">
        <v>7649</v>
      </c>
      <c r="Q10" s="122">
        <v>6918</v>
      </c>
      <c r="R10" s="452"/>
      <c r="S10" s="449"/>
      <c r="T10" s="1827"/>
      <c r="U10" s="1035"/>
      <c r="V10" s="1828"/>
      <c r="W10" s="1827"/>
      <c r="X10" s="1035"/>
      <c r="Y10" s="1035"/>
      <c r="Z10" s="1035"/>
      <c r="AA10" s="1035"/>
      <c r="AB10" s="1035"/>
    </row>
    <row r="11" spans="1:28" s="442" customFormat="1" ht="11.25" customHeight="1" x14ac:dyDescent="0.2">
      <c r="A11" s="449"/>
      <c r="B11" s="450"/>
      <c r="C11" s="451"/>
      <c r="D11" s="374" t="s">
        <v>457</v>
      </c>
      <c r="E11" s="112">
        <v>14676</v>
      </c>
      <c r="F11" s="122">
        <v>12807</v>
      </c>
      <c r="G11" s="122">
        <v>13480</v>
      </c>
      <c r="H11" s="122">
        <v>12343</v>
      </c>
      <c r="I11" s="122">
        <v>13935</v>
      </c>
      <c r="J11" s="122">
        <v>14720</v>
      </c>
      <c r="K11" s="122">
        <v>13438</v>
      </c>
      <c r="L11" s="122">
        <v>12133</v>
      </c>
      <c r="M11" s="122">
        <v>13992</v>
      </c>
      <c r="N11" s="122">
        <v>12488</v>
      </c>
      <c r="O11" s="122">
        <v>12695</v>
      </c>
      <c r="P11" s="122">
        <v>10707</v>
      </c>
      <c r="Q11" s="122">
        <v>9870</v>
      </c>
      <c r="R11" s="452"/>
      <c r="S11" s="449"/>
      <c r="T11" s="1827"/>
      <c r="U11" s="1035"/>
      <c r="V11" s="1828"/>
      <c r="W11" s="1827"/>
      <c r="X11" s="1035"/>
      <c r="Y11" s="1035"/>
      <c r="Z11" s="1035"/>
      <c r="AA11" s="1035"/>
      <c r="AB11" s="1035"/>
    </row>
    <row r="12" spans="1:28" s="442" customFormat="1" ht="11.25" customHeight="1" x14ac:dyDescent="0.2">
      <c r="A12" s="449"/>
      <c r="B12" s="450"/>
      <c r="C12" s="451"/>
      <c r="D12" s="374" t="s">
        <v>177</v>
      </c>
      <c r="E12" s="112">
        <v>2765</v>
      </c>
      <c r="F12" s="122">
        <v>2878</v>
      </c>
      <c r="G12" s="122">
        <v>3462</v>
      </c>
      <c r="H12" s="122">
        <v>3266</v>
      </c>
      <c r="I12" s="122">
        <v>3950</v>
      </c>
      <c r="J12" s="122">
        <v>4406</v>
      </c>
      <c r="K12" s="122">
        <v>4030</v>
      </c>
      <c r="L12" s="122">
        <v>3495</v>
      </c>
      <c r="M12" s="122">
        <v>3517</v>
      </c>
      <c r="N12" s="122">
        <v>2901</v>
      </c>
      <c r="O12" s="122">
        <v>3251</v>
      </c>
      <c r="P12" s="122">
        <v>2383</v>
      </c>
      <c r="Q12" s="122">
        <v>2291</v>
      </c>
      <c r="R12" s="452"/>
      <c r="S12" s="449"/>
      <c r="T12" s="1827"/>
      <c r="U12" s="1035"/>
      <c r="V12" s="1035"/>
      <c r="W12" s="1035"/>
      <c r="X12" s="1035"/>
      <c r="Y12" s="1035"/>
      <c r="Z12" s="1035"/>
      <c r="AA12" s="1035"/>
      <c r="AB12" s="1035"/>
    </row>
    <row r="13" spans="1:28" s="442" customFormat="1" ht="11.25" customHeight="1" x14ac:dyDescent="0.2">
      <c r="A13" s="449"/>
      <c r="B13" s="450"/>
      <c r="C13" s="451"/>
      <c r="D13" s="374" t="s">
        <v>178</v>
      </c>
      <c r="E13" s="112">
        <v>2854</v>
      </c>
      <c r="F13" s="122">
        <v>2390</v>
      </c>
      <c r="G13" s="122">
        <v>2269</v>
      </c>
      <c r="H13" s="122">
        <v>1848</v>
      </c>
      <c r="I13" s="122">
        <v>3687</v>
      </c>
      <c r="J13" s="122">
        <v>5660</v>
      </c>
      <c r="K13" s="122">
        <v>7314</v>
      </c>
      <c r="L13" s="122">
        <v>4131</v>
      </c>
      <c r="M13" s="122">
        <v>3638</v>
      </c>
      <c r="N13" s="122">
        <v>2511</v>
      </c>
      <c r="O13" s="122">
        <v>2152</v>
      </c>
      <c r="P13" s="122">
        <v>1913</v>
      </c>
      <c r="Q13" s="122">
        <v>1628</v>
      </c>
      <c r="R13" s="452"/>
      <c r="S13" s="449"/>
      <c r="T13" s="1827"/>
      <c r="U13" s="1035"/>
      <c r="V13" s="1828"/>
      <c r="W13" s="1035"/>
      <c r="X13" s="1035"/>
      <c r="Y13" s="1035"/>
      <c r="Z13" s="1035"/>
      <c r="AA13" s="1035"/>
      <c r="AB13" s="1035"/>
    </row>
    <row r="14" spans="1:28" s="442" customFormat="1" ht="11.25" customHeight="1" x14ac:dyDescent="0.2">
      <c r="A14" s="449"/>
      <c r="B14" s="450"/>
      <c r="C14" s="451"/>
      <c r="D14" s="374" t="s">
        <v>126</v>
      </c>
      <c r="E14" s="112">
        <v>853</v>
      </c>
      <c r="F14" s="122">
        <v>1022</v>
      </c>
      <c r="G14" s="122">
        <v>1043</v>
      </c>
      <c r="H14" s="122">
        <v>919</v>
      </c>
      <c r="I14" s="122">
        <v>1189</v>
      </c>
      <c r="J14" s="122">
        <v>1156</v>
      </c>
      <c r="K14" s="122">
        <v>991</v>
      </c>
      <c r="L14" s="122">
        <v>780</v>
      </c>
      <c r="M14" s="122">
        <v>1116</v>
      </c>
      <c r="N14" s="122">
        <v>946</v>
      </c>
      <c r="O14" s="122">
        <v>1018</v>
      </c>
      <c r="P14" s="122">
        <v>783</v>
      </c>
      <c r="Q14" s="122">
        <v>783</v>
      </c>
      <c r="R14" s="452"/>
      <c r="S14" s="449"/>
      <c r="T14" s="1827"/>
      <c r="U14" s="1035"/>
      <c r="V14" s="1035"/>
      <c r="W14" s="1035"/>
      <c r="X14" s="1035"/>
      <c r="Y14" s="1035"/>
      <c r="Z14" s="1035"/>
      <c r="AA14" s="1035"/>
      <c r="AB14" s="1035"/>
    </row>
    <row r="15" spans="1:28" s="442" customFormat="1" ht="11.25" customHeight="1" x14ac:dyDescent="0.2">
      <c r="A15" s="449"/>
      <c r="B15" s="450"/>
      <c r="C15" s="451"/>
      <c r="D15" s="374" t="s">
        <v>127</v>
      </c>
      <c r="E15" s="112">
        <v>1520</v>
      </c>
      <c r="F15" s="122">
        <v>1316</v>
      </c>
      <c r="G15" s="122">
        <v>1476</v>
      </c>
      <c r="H15" s="122">
        <v>1354</v>
      </c>
      <c r="I15" s="122">
        <v>1579</v>
      </c>
      <c r="J15" s="122">
        <v>1462</v>
      </c>
      <c r="K15" s="122">
        <v>1379</v>
      </c>
      <c r="L15" s="122">
        <v>921</v>
      </c>
      <c r="M15" s="122">
        <v>1136</v>
      </c>
      <c r="N15" s="122">
        <v>962</v>
      </c>
      <c r="O15" s="122">
        <v>1079</v>
      </c>
      <c r="P15" s="122">
        <v>851</v>
      </c>
      <c r="Q15" s="122">
        <v>890</v>
      </c>
      <c r="R15" s="452"/>
      <c r="S15" s="449"/>
      <c r="T15" s="1827"/>
      <c r="U15" s="1035"/>
      <c r="V15" s="1035"/>
      <c r="W15" s="1035"/>
      <c r="X15" s="1035"/>
      <c r="Y15" s="1035"/>
      <c r="Z15" s="1035"/>
      <c r="AA15" s="1035"/>
      <c r="AB15" s="1035"/>
    </row>
    <row r="16" spans="1:28" s="458" customFormat="1" ht="15" customHeight="1" x14ac:dyDescent="0.2">
      <c r="A16" s="453"/>
      <c r="B16" s="454"/>
      <c r="C16" s="2135" t="s">
        <v>266</v>
      </c>
      <c r="D16" s="2135"/>
      <c r="E16" s="455"/>
      <c r="F16" s="456"/>
      <c r="G16" s="456"/>
      <c r="H16" s="456"/>
      <c r="I16" s="456"/>
      <c r="J16" s="456"/>
      <c r="K16" s="456"/>
      <c r="L16" s="456"/>
      <c r="M16" s="456"/>
      <c r="N16" s="456"/>
      <c r="O16" s="456"/>
      <c r="P16" s="456"/>
      <c r="Q16" s="456"/>
      <c r="R16" s="457"/>
      <c r="S16" s="453"/>
      <c r="T16" s="1829"/>
      <c r="U16" s="1829"/>
      <c r="V16" s="1829"/>
      <c r="W16" s="1829"/>
      <c r="X16" s="1829"/>
      <c r="Y16" s="1829"/>
      <c r="Z16" s="1829"/>
      <c r="AA16" s="1829"/>
      <c r="AB16" s="1829"/>
    </row>
    <row r="17" spans="1:28" s="442" customFormat="1" ht="12" customHeight="1" x14ac:dyDescent="0.2">
      <c r="A17" s="449"/>
      <c r="B17" s="450"/>
      <c r="C17" s="451"/>
      <c r="D17" s="59" t="s">
        <v>719</v>
      </c>
      <c r="E17" s="122">
        <v>5525</v>
      </c>
      <c r="F17" s="122">
        <v>4817</v>
      </c>
      <c r="G17" s="122">
        <v>5094</v>
      </c>
      <c r="H17" s="122">
        <v>4372</v>
      </c>
      <c r="I17" s="122">
        <v>5423</v>
      </c>
      <c r="J17" s="122">
        <v>6039</v>
      </c>
      <c r="K17" s="122">
        <v>5562</v>
      </c>
      <c r="L17" s="122">
        <v>4425</v>
      </c>
      <c r="M17" s="122">
        <v>5663</v>
      </c>
      <c r="N17" s="122">
        <v>5128</v>
      </c>
      <c r="O17" s="122">
        <v>5030</v>
      </c>
      <c r="P17" s="122">
        <v>4309</v>
      </c>
      <c r="Q17" s="122">
        <v>3701</v>
      </c>
      <c r="R17" s="452"/>
      <c r="S17" s="449"/>
      <c r="T17" s="1035"/>
      <c r="U17" s="1035"/>
      <c r="V17" s="1035"/>
      <c r="W17" s="1035"/>
      <c r="X17" s="1035"/>
      <c r="Y17" s="1035"/>
      <c r="Z17" s="1035"/>
      <c r="AA17" s="1035"/>
      <c r="AB17" s="1035"/>
    </row>
    <row r="18" spans="1:28" s="442" customFormat="1" ht="12" customHeight="1" x14ac:dyDescent="0.2">
      <c r="A18" s="449"/>
      <c r="B18" s="450"/>
      <c r="C18" s="451"/>
      <c r="D18" s="59" t="s">
        <v>720</v>
      </c>
      <c r="E18" s="122">
        <v>4291</v>
      </c>
      <c r="F18" s="122">
        <v>3348</v>
      </c>
      <c r="G18" s="122">
        <v>3419</v>
      </c>
      <c r="H18" s="122">
        <v>3256</v>
      </c>
      <c r="I18" s="122">
        <v>3432</v>
      </c>
      <c r="J18" s="122">
        <v>3765</v>
      </c>
      <c r="K18" s="122">
        <v>3407</v>
      </c>
      <c r="L18" s="122">
        <v>3503</v>
      </c>
      <c r="M18" s="122">
        <v>3418</v>
      </c>
      <c r="N18" s="122">
        <v>2952</v>
      </c>
      <c r="O18" s="122">
        <v>3452</v>
      </c>
      <c r="P18" s="122">
        <v>3315</v>
      </c>
      <c r="Q18" s="122">
        <v>2887</v>
      </c>
      <c r="R18" s="452"/>
      <c r="S18" s="449"/>
      <c r="T18" s="1035"/>
      <c r="U18" s="1035"/>
      <c r="V18" s="1035"/>
      <c r="W18" s="1035"/>
      <c r="X18" s="1035"/>
      <c r="Y18" s="1035"/>
      <c r="Z18" s="1035"/>
      <c r="AA18" s="1035"/>
      <c r="AB18" s="1035"/>
    </row>
    <row r="19" spans="1:28" s="442" customFormat="1" ht="12" customHeight="1" x14ac:dyDescent="0.2">
      <c r="A19" s="449"/>
      <c r="B19" s="450"/>
      <c r="C19" s="451"/>
      <c r="D19" s="59" t="s">
        <v>721</v>
      </c>
      <c r="E19" s="122">
        <v>2800</v>
      </c>
      <c r="F19" s="122">
        <v>2788</v>
      </c>
      <c r="G19" s="122">
        <v>2907</v>
      </c>
      <c r="H19" s="122">
        <v>2559</v>
      </c>
      <c r="I19" s="122">
        <v>3178</v>
      </c>
      <c r="J19" s="122">
        <v>4213</v>
      </c>
      <c r="K19" s="122">
        <v>4181</v>
      </c>
      <c r="L19" s="122">
        <v>2793</v>
      </c>
      <c r="M19" s="122">
        <v>2977</v>
      </c>
      <c r="N19" s="122">
        <v>2643</v>
      </c>
      <c r="O19" s="122">
        <v>2629</v>
      </c>
      <c r="P19" s="122">
        <v>2392</v>
      </c>
      <c r="Q19" s="122">
        <v>2437</v>
      </c>
      <c r="R19" s="452"/>
      <c r="S19" s="449"/>
      <c r="T19" s="1035"/>
      <c r="U19" s="1035"/>
      <c r="V19" s="1035"/>
      <c r="W19" s="1035"/>
      <c r="X19" s="1035"/>
      <c r="Y19" s="1035"/>
      <c r="Z19" s="1035"/>
      <c r="AA19" s="1035"/>
      <c r="AB19" s="1035"/>
    </row>
    <row r="20" spans="1:28" s="442" customFormat="1" ht="12" customHeight="1" x14ac:dyDescent="0.2">
      <c r="A20" s="449"/>
      <c r="B20" s="450"/>
      <c r="C20" s="451"/>
      <c r="D20" s="59" t="s">
        <v>722</v>
      </c>
      <c r="E20" s="122">
        <v>4214</v>
      </c>
      <c r="F20" s="122">
        <v>4133</v>
      </c>
      <c r="G20" s="122">
        <v>3688</v>
      </c>
      <c r="H20" s="122">
        <v>3066</v>
      </c>
      <c r="I20" s="122">
        <v>3591</v>
      </c>
      <c r="J20" s="122">
        <v>5039</v>
      </c>
      <c r="K20" s="122">
        <v>5803</v>
      </c>
      <c r="L20" s="122">
        <v>4181</v>
      </c>
      <c r="M20" s="122">
        <v>4239</v>
      </c>
      <c r="N20" s="122">
        <v>3363</v>
      </c>
      <c r="O20" s="122">
        <v>3222</v>
      </c>
      <c r="P20" s="122">
        <v>2649</v>
      </c>
      <c r="Q20" s="122">
        <v>2294</v>
      </c>
      <c r="R20" s="452"/>
      <c r="S20" s="449"/>
      <c r="T20" s="1035"/>
      <c r="U20" s="1035"/>
      <c r="V20" s="1035"/>
      <c r="W20" s="1035"/>
      <c r="X20" s="1035"/>
      <c r="Y20" s="1035"/>
      <c r="Z20" s="1035"/>
      <c r="AA20" s="1035"/>
      <c r="AB20" s="1035"/>
    </row>
    <row r="21" spans="1:28" s="442" customFormat="1" ht="11.25" customHeight="1" x14ac:dyDescent="0.2">
      <c r="A21" s="449"/>
      <c r="B21" s="450"/>
      <c r="C21" s="451"/>
      <c r="D21" s="59" t="s">
        <v>723</v>
      </c>
      <c r="E21" s="122">
        <v>2266</v>
      </c>
      <c r="F21" s="122">
        <v>2009</v>
      </c>
      <c r="G21" s="122">
        <v>2284</v>
      </c>
      <c r="H21" s="122">
        <v>2027</v>
      </c>
      <c r="I21" s="122">
        <v>2426</v>
      </c>
      <c r="J21" s="122">
        <v>2589</v>
      </c>
      <c r="K21" s="122">
        <v>2289</v>
      </c>
      <c r="L21" s="122">
        <v>1956</v>
      </c>
      <c r="M21" s="122">
        <v>2396</v>
      </c>
      <c r="N21" s="122">
        <v>1894</v>
      </c>
      <c r="O21" s="122">
        <v>2055</v>
      </c>
      <c r="P21" s="122">
        <v>1816</v>
      </c>
      <c r="Q21" s="122">
        <v>1725</v>
      </c>
      <c r="R21" s="452"/>
      <c r="S21" s="449"/>
      <c r="T21" s="1035"/>
      <c r="U21" s="1035"/>
      <c r="V21" s="1035"/>
      <c r="W21" s="1035"/>
      <c r="X21" s="1035"/>
      <c r="Y21" s="1035"/>
      <c r="Z21" s="1035"/>
      <c r="AA21" s="1035"/>
      <c r="AB21" s="1035"/>
    </row>
    <row r="22" spans="1:28" s="442" customFormat="1" ht="15" customHeight="1" x14ac:dyDescent="0.2">
      <c r="A22" s="449"/>
      <c r="B22" s="450"/>
      <c r="C22" s="2135" t="s">
        <v>200</v>
      </c>
      <c r="D22" s="2135"/>
      <c r="E22" s="447">
        <v>1939</v>
      </c>
      <c r="F22" s="448">
        <v>2675</v>
      </c>
      <c r="G22" s="448">
        <v>3979</v>
      </c>
      <c r="H22" s="448">
        <v>4568</v>
      </c>
      <c r="I22" s="448">
        <v>6547</v>
      </c>
      <c r="J22" s="448">
        <v>6438</v>
      </c>
      <c r="K22" s="448">
        <v>5058</v>
      </c>
      <c r="L22" s="448">
        <v>3991</v>
      </c>
      <c r="M22" s="448">
        <v>3962</v>
      </c>
      <c r="N22" s="448">
        <v>3642</v>
      </c>
      <c r="O22" s="448">
        <v>4545</v>
      </c>
      <c r="P22" s="448">
        <v>4054</v>
      </c>
      <c r="Q22" s="448">
        <v>3937</v>
      </c>
      <c r="R22" s="452"/>
      <c r="S22" s="449"/>
      <c r="T22" s="1035"/>
      <c r="U22" s="1035"/>
      <c r="V22" s="1035"/>
      <c r="W22" s="1035"/>
      <c r="X22" s="1035"/>
      <c r="Y22" s="1035"/>
      <c r="Z22" s="1035"/>
      <c r="AA22" s="1035"/>
      <c r="AB22" s="1035"/>
    </row>
    <row r="23" spans="1:28" s="458" customFormat="1" ht="12" customHeight="1" x14ac:dyDescent="0.2">
      <c r="A23" s="453"/>
      <c r="B23" s="454"/>
      <c r="C23" s="2135" t="s">
        <v>267</v>
      </c>
      <c r="D23" s="2135"/>
      <c r="E23" s="447">
        <v>45152</v>
      </c>
      <c r="F23" s="448">
        <v>40476</v>
      </c>
      <c r="G23" s="448">
        <v>42821</v>
      </c>
      <c r="H23" s="448">
        <v>38459</v>
      </c>
      <c r="I23" s="448">
        <v>48222</v>
      </c>
      <c r="J23" s="448">
        <v>48808</v>
      </c>
      <c r="K23" s="448">
        <v>46907</v>
      </c>
      <c r="L23" s="448">
        <v>41740</v>
      </c>
      <c r="M23" s="448">
        <v>45276</v>
      </c>
      <c r="N23" s="448">
        <v>37938</v>
      </c>
      <c r="O23" s="448">
        <v>38569</v>
      </c>
      <c r="P23" s="448">
        <v>33195</v>
      </c>
      <c r="Q23" s="448">
        <v>30146</v>
      </c>
      <c r="R23" s="459"/>
      <c r="S23" s="453"/>
      <c r="T23" s="1829"/>
      <c r="U23" s="1830"/>
      <c r="V23" s="1829"/>
      <c r="W23" s="1829"/>
      <c r="X23" s="1829"/>
      <c r="Y23" s="1829"/>
      <c r="Z23" s="1829"/>
      <c r="AA23" s="1829"/>
      <c r="AB23" s="1829"/>
    </row>
    <row r="24" spans="1:28" s="442" customFormat="1" ht="12.75" customHeight="1" x14ac:dyDescent="0.2">
      <c r="A24" s="449"/>
      <c r="B24" s="460"/>
      <c r="C24" s="451"/>
      <c r="D24" s="380" t="s">
        <v>314</v>
      </c>
      <c r="E24" s="112">
        <v>1018</v>
      </c>
      <c r="F24" s="122">
        <v>1314</v>
      </c>
      <c r="G24" s="122">
        <v>1774</v>
      </c>
      <c r="H24" s="122">
        <v>1400</v>
      </c>
      <c r="I24" s="122">
        <v>1689</v>
      </c>
      <c r="J24" s="122">
        <v>2274</v>
      </c>
      <c r="K24" s="122">
        <v>2286</v>
      </c>
      <c r="L24" s="122">
        <v>2516</v>
      </c>
      <c r="M24" s="122">
        <v>1915</v>
      </c>
      <c r="N24" s="122">
        <v>1209</v>
      </c>
      <c r="O24" s="122">
        <v>1305</v>
      </c>
      <c r="P24" s="122">
        <v>962</v>
      </c>
      <c r="Q24" s="122">
        <v>1008</v>
      </c>
      <c r="R24" s="452"/>
      <c r="S24" s="449"/>
      <c r="T24" s="1828"/>
      <c r="U24" s="1035"/>
      <c r="V24" s="1035"/>
      <c r="W24" s="1035"/>
      <c r="X24" s="1035"/>
      <c r="Y24" s="1035"/>
      <c r="Z24" s="1035"/>
      <c r="AA24" s="1035"/>
      <c r="AB24" s="1035"/>
    </row>
    <row r="25" spans="1:28" s="442" customFormat="1" ht="11.25" customHeight="1" x14ac:dyDescent="0.2">
      <c r="A25" s="449"/>
      <c r="B25" s="460"/>
      <c r="C25" s="451"/>
      <c r="D25" s="380" t="s">
        <v>201</v>
      </c>
      <c r="E25" s="112">
        <v>7821</v>
      </c>
      <c r="F25" s="122">
        <v>6590</v>
      </c>
      <c r="G25" s="122">
        <v>7129</v>
      </c>
      <c r="H25" s="122">
        <v>6695</v>
      </c>
      <c r="I25" s="122">
        <v>7349</v>
      </c>
      <c r="J25" s="122">
        <v>8262</v>
      </c>
      <c r="K25" s="122">
        <v>7072</v>
      </c>
      <c r="L25" s="122">
        <v>6845</v>
      </c>
      <c r="M25" s="122">
        <v>7114</v>
      </c>
      <c r="N25" s="122">
        <v>6045</v>
      </c>
      <c r="O25" s="122">
        <v>6683</v>
      </c>
      <c r="P25" s="122">
        <v>5781</v>
      </c>
      <c r="Q25" s="122">
        <v>5180</v>
      </c>
      <c r="R25" s="452"/>
      <c r="S25" s="449"/>
      <c r="T25" s="1035"/>
      <c r="U25" s="1035"/>
      <c r="V25" s="1035"/>
      <c r="W25" s="1035"/>
      <c r="X25" s="1035"/>
      <c r="Y25" s="1035"/>
      <c r="Z25" s="1035"/>
      <c r="AA25" s="1035"/>
      <c r="AB25" s="1035"/>
    </row>
    <row r="26" spans="1:28" s="442" customFormat="1" ht="11.25" customHeight="1" x14ac:dyDescent="0.2">
      <c r="A26" s="449"/>
      <c r="B26" s="460"/>
      <c r="C26" s="451"/>
      <c r="D26" s="380" t="s">
        <v>155</v>
      </c>
      <c r="E26" s="112">
        <v>33046</v>
      </c>
      <c r="F26" s="122">
        <v>30404</v>
      </c>
      <c r="G26" s="122">
        <v>31752</v>
      </c>
      <c r="H26" s="122">
        <v>28480</v>
      </c>
      <c r="I26" s="122">
        <v>36726</v>
      </c>
      <c r="J26" s="122">
        <v>35741</v>
      </c>
      <c r="K26" s="122">
        <v>35106</v>
      </c>
      <c r="L26" s="122">
        <v>30199</v>
      </c>
      <c r="M26" s="122">
        <v>33268</v>
      </c>
      <c r="N26" s="122">
        <v>28063</v>
      </c>
      <c r="O26" s="122">
        <v>27988</v>
      </c>
      <c r="P26" s="122">
        <v>24478</v>
      </c>
      <c r="Q26" s="122">
        <v>22573</v>
      </c>
      <c r="R26" s="452"/>
      <c r="S26" s="449"/>
      <c r="T26" s="1035"/>
      <c r="U26" s="1035"/>
      <c r="V26" s="1035"/>
      <c r="W26" s="1035"/>
      <c r="X26" s="1035"/>
      <c r="Y26" s="1035"/>
      <c r="Z26" s="1035"/>
      <c r="AA26" s="1035"/>
      <c r="AB26" s="1035"/>
    </row>
    <row r="27" spans="1:28" s="442" customFormat="1" ht="11.25" customHeight="1" x14ac:dyDescent="0.2">
      <c r="A27" s="449"/>
      <c r="B27" s="460"/>
      <c r="C27" s="451"/>
      <c r="D27" s="380" t="s">
        <v>202</v>
      </c>
      <c r="E27" s="112">
        <v>3267</v>
      </c>
      <c r="F27" s="122">
        <v>2168</v>
      </c>
      <c r="G27" s="122">
        <v>2166</v>
      </c>
      <c r="H27" s="122">
        <v>1884</v>
      </c>
      <c r="I27" s="122">
        <v>2458</v>
      </c>
      <c r="J27" s="122">
        <v>2531</v>
      </c>
      <c r="K27" s="122">
        <v>2443</v>
      </c>
      <c r="L27" s="122">
        <v>2180</v>
      </c>
      <c r="M27" s="122">
        <v>2979</v>
      </c>
      <c r="N27" s="122">
        <v>2621</v>
      </c>
      <c r="O27" s="122">
        <v>2593</v>
      </c>
      <c r="P27" s="122">
        <v>1974</v>
      </c>
      <c r="Q27" s="122">
        <v>1385</v>
      </c>
      <c r="R27" s="452"/>
      <c r="S27" s="449"/>
      <c r="T27" s="1035"/>
      <c r="U27" s="1035"/>
      <c r="V27" s="1035"/>
      <c r="W27" s="1035"/>
      <c r="X27" s="1035"/>
      <c r="Y27" s="1035"/>
      <c r="Z27" s="1035"/>
      <c r="AA27" s="1035"/>
      <c r="AB27" s="1035"/>
    </row>
    <row r="28" spans="1:28" ht="10.5" customHeight="1" thickBot="1" x14ac:dyDescent="0.25">
      <c r="A28" s="2"/>
      <c r="B28" s="172"/>
      <c r="C28" s="461"/>
      <c r="D28" s="13"/>
      <c r="E28" s="516"/>
      <c r="F28" s="516"/>
      <c r="G28" s="516"/>
      <c r="H28" s="516"/>
      <c r="I28" s="516"/>
      <c r="J28" s="443"/>
      <c r="K28" s="443"/>
      <c r="L28" s="443"/>
      <c r="M28" s="443"/>
      <c r="N28" s="443"/>
      <c r="O28" s="443"/>
      <c r="P28" s="443"/>
      <c r="Q28" s="443"/>
      <c r="R28" s="520"/>
      <c r="S28" s="2"/>
    </row>
    <row r="29" spans="1:28" ht="13.5" customHeight="1" thickBot="1" x14ac:dyDescent="0.25">
      <c r="A29" s="2"/>
      <c r="B29" s="172"/>
      <c r="C29" s="309" t="s">
        <v>203</v>
      </c>
      <c r="D29" s="445"/>
      <c r="E29" s="463"/>
      <c r="F29" s="463"/>
      <c r="G29" s="463"/>
      <c r="H29" s="463"/>
      <c r="I29" s="463"/>
      <c r="J29" s="463"/>
      <c r="K29" s="463"/>
      <c r="L29" s="463"/>
      <c r="M29" s="463"/>
      <c r="N29" s="463"/>
      <c r="O29" s="463"/>
      <c r="P29" s="463"/>
      <c r="Q29" s="464"/>
      <c r="R29" s="520"/>
      <c r="S29" s="2"/>
    </row>
    <row r="30" spans="1:28" ht="9.75" customHeight="1" x14ac:dyDescent="0.2">
      <c r="A30" s="2"/>
      <c r="B30" s="172"/>
      <c r="C30" s="519" t="s">
        <v>76</v>
      </c>
      <c r="D30" s="13"/>
      <c r="E30" s="462"/>
      <c r="F30" s="462"/>
      <c r="G30" s="462"/>
      <c r="H30" s="462"/>
      <c r="I30" s="462"/>
      <c r="J30" s="462"/>
      <c r="K30" s="462"/>
      <c r="L30" s="462"/>
      <c r="M30" s="462"/>
      <c r="N30" s="462"/>
      <c r="O30" s="462"/>
      <c r="P30" s="462"/>
      <c r="Q30" s="465"/>
      <c r="R30" s="520"/>
      <c r="S30" s="2"/>
    </row>
    <row r="31" spans="1:28" ht="15" customHeight="1" x14ac:dyDescent="0.2">
      <c r="A31" s="2"/>
      <c r="B31" s="172"/>
      <c r="C31" s="2135" t="s">
        <v>66</v>
      </c>
      <c r="D31" s="2135"/>
      <c r="E31" s="447">
        <v>6971</v>
      </c>
      <c r="F31" s="448">
        <v>10328</v>
      </c>
      <c r="G31" s="448">
        <v>9417</v>
      </c>
      <c r="H31" s="448">
        <v>9169</v>
      </c>
      <c r="I31" s="448">
        <v>11806</v>
      </c>
      <c r="J31" s="448">
        <v>11456</v>
      </c>
      <c r="K31" s="448">
        <v>8412</v>
      </c>
      <c r="L31" s="448">
        <v>7771</v>
      </c>
      <c r="M31" s="448">
        <v>9868</v>
      </c>
      <c r="N31" s="448">
        <v>7677</v>
      </c>
      <c r="O31" s="448">
        <v>12050</v>
      </c>
      <c r="P31" s="448">
        <v>12906</v>
      </c>
      <c r="Q31" s="448">
        <v>17563</v>
      </c>
      <c r="R31" s="520"/>
      <c r="S31" s="2"/>
      <c r="U31" s="1831"/>
      <c r="W31" s="1832"/>
    </row>
    <row r="32" spans="1:28" ht="12" customHeight="1" x14ac:dyDescent="0.2">
      <c r="A32" s="2"/>
      <c r="B32" s="172"/>
      <c r="C32" s="385"/>
      <c r="D32" s="374" t="s">
        <v>175</v>
      </c>
      <c r="E32" s="112">
        <v>2026</v>
      </c>
      <c r="F32" s="122">
        <v>3793</v>
      </c>
      <c r="G32" s="122">
        <v>2887</v>
      </c>
      <c r="H32" s="122">
        <v>2339</v>
      </c>
      <c r="I32" s="122">
        <v>4285</v>
      </c>
      <c r="J32" s="122">
        <v>3813</v>
      </c>
      <c r="K32" s="122">
        <v>2911</v>
      </c>
      <c r="L32" s="122">
        <v>2305</v>
      </c>
      <c r="M32" s="122">
        <v>3361</v>
      </c>
      <c r="N32" s="122">
        <v>2718</v>
      </c>
      <c r="O32" s="122">
        <v>4206</v>
      </c>
      <c r="P32" s="122">
        <v>4385</v>
      </c>
      <c r="Q32" s="122">
        <v>5006</v>
      </c>
      <c r="R32" s="520"/>
      <c r="S32" s="2"/>
      <c r="U32" s="1831"/>
      <c r="W32" s="1832"/>
    </row>
    <row r="33" spans="1:19" ht="12" customHeight="1" x14ac:dyDescent="0.2">
      <c r="A33" s="2"/>
      <c r="B33" s="172"/>
      <c r="C33" s="385"/>
      <c r="D33" s="374" t="s">
        <v>176</v>
      </c>
      <c r="E33" s="112">
        <v>2849</v>
      </c>
      <c r="F33" s="122">
        <v>3484</v>
      </c>
      <c r="G33" s="122">
        <v>3485</v>
      </c>
      <c r="H33" s="122">
        <v>4012</v>
      </c>
      <c r="I33" s="122">
        <v>4537</v>
      </c>
      <c r="J33" s="122">
        <v>4120</v>
      </c>
      <c r="K33" s="122">
        <v>2980</v>
      </c>
      <c r="L33" s="122">
        <v>2631</v>
      </c>
      <c r="M33" s="122">
        <v>4033</v>
      </c>
      <c r="N33" s="122">
        <v>2692</v>
      </c>
      <c r="O33" s="122">
        <v>4097</v>
      </c>
      <c r="P33" s="122">
        <v>4192</v>
      </c>
      <c r="Q33" s="122">
        <v>4703</v>
      </c>
      <c r="R33" s="520"/>
      <c r="S33" s="2"/>
    </row>
    <row r="34" spans="1:19" ht="12" customHeight="1" x14ac:dyDescent="0.2">
      <c r="A34" s="2"/>
      <c r="B34" s="172"/>
      <c r="C34" s="385"/>
      <c r="D34" s="374" t="s">
        <v>457</v>
      </c>
      <c r="E34" s="112">
        <v>832</v>
      </c>
      <c r="F34" s="122">
        <v>1399</v>
      </c>
      <c r="G34" s="122">
        <v>1138</v>
      </c>
      <c r="H34" s="122">
        <v>1326</v>
      </c>
      <c r="I34" s="122">
        <v>1428</v>
      </c>
      <c r="J34" s="122">
        <v>2237</v>
      </c>
      <c r="K34" s="122">
        <v>1507</v>
      </c>
      <c r="L34" s="122">
        <v>1950</v>
      </c>
      <c r="M34" s="122">
        <v>1240</v>
      </c>
      <c r="N34" s="122">
        <v>1081</v>
      </c>
      <c r="O34" s="122">
        <v>1915</v>
      </c>
      <c r="P34" s="122">
        <v>2236</v>
      </c>
      <c r="Q34" s="122">
        <v>3106</v>
      </c>
      <c r="R34" s="520"/>
      <c r="S34" s="2"/>
    </row>
    <row r="35" spans="1:19" ht="12" customHeight="1" x14ac:dyDescent="0.2">
      <c r="A35" s="2"/>
      <c r="B35" s="172"/>
      <c r="C35" s="385"/>
      <c r="D35" s="374" t="s">
        <v>177</v>
      </c>
      <c r="E35" s="112">
        <v>932</v>
      </c>
      <c r="F35" s="122">
        <v>780</v>
      </c>
      <c r="G35" s="122">
        <v>839</v>
      </c>
      <c r="H35" s="122">
        <v>794</v>
      </c>
      <c r="I35" s="122">
        <v>931</v>
      </c>
      <c r="J35" s="122">
        <v>758</v>
      </c>
      <c r="K35" s="122">
        <v>556</v>
      </c>
      <c r="L35" s="122">
        <v>534</v>
      </c>
      <c r="M35" s="122">
        <v>700</v>
      </c>
      <c r="N35" s="122">
        <v>732</v>
      </c>
      <c r="O35" s="122">
        <v>1078</v>
      </c>
      <c r="P35" s="122">
        <v>1047</v>
      </c>
      <c r="Q35" s="122">
        <v>2237</v>
      </c>
      <c r="R35" s="520"/>
      <c r="S35" s="2"/>
    </row>
    <row r="36" spans="1:19" ht="12" customHeight="1" x14ac:dyDescent="0.2">
      <c r="A36" s="2"/>
      <c r="B36" s="172"/>
      <c r="C36" s="385"/>
      <c r="D36" s="374" t="s">
        <v>178</v>
      </c>
      <c r="E36" s="112">
        <v>122</v>
      </c>
      <c r="F36" s="122">
        <v>604</v>
      </c>
      <c r="G36" s="122">
        <v>711</v>
      </c>
      <c r="H36" s="122">
        <v>475</v>
      </c>
      <c r="I36" s="122">
        <v>291</v>
      </c>
      <c r="J36" s="122">
        <v>230</v>
      </c>
      <c r="K36" s="122">
        <v>213</v>
      </c>
      <c r="L36" s="122">
        <v>181</v>
      </c>
      <c r="M36" s="122">
        <v>227</v>
      </c>
      <c r="N36" s="122">
        <v>199</v>
      </c>
      <c r="O36" s="122">
        <v>393</v>
      </c>
      <c r="P36" s="122">
        <v>718</v>
      </c>
      <c r="Q36" s="122">
        <v>2049</v>
      </c>
      <c r="R36" s="520"/>
      <c r="S36" s="2"/>
    </row>
    <row r="37" spans="1:19" ht="12" customHeight="1" x14ac:dyDescent="0.2">
      <c r="A37" s="2"/>
      <c r="B37" s="172"/>
      <c r="C37" s="385"/>
      <c r="D37" s="374" t="s">
        <v>126</v>
      </c>
      <c r="E37" s="112">
        <v>114</v>
      </c>
      <c r="F37" s="122">
        <v>167</v>
      </c>
      <c r="G37" s="122">
        <v>185</v>
      </c>
      <c r="H37" s="122">
        <v>134</v>
      </c>
      <c r="I37" s="122">
        <v>168</v>
      </c>
      <c r="J37" s="122">
        <v>137</v>
      </c>
      <c r="K37" s="122">
        <v>102</v>
      </c>
      <c r="L37" s="122">
        <v>83</v>
      </c>
      <c r="M37" s="122">
        <v>144</v>
      </c>
      <c r="N37" s="122">
        <v>113</v>
      </c>
      <c r="O37" s="122">
        <v>215</v>
      </c>
      <c r="P37" s="122">
        <v>204</v>
      </c>
      <c r="Q37" s="122">
        <v>202</v>
      </c>
      <c r="R37" s="520"/>
      <c r="S37" s="2"/>
    </row>
    <row r="38" spans="1:19" ht="12" customHeight="1" x14ac:dyDescent="0.2">
      <c r="A38" s="2"/>
      <c r="B38" s="172"/>
      <c r="C38" s="385"/>
      <c r="D38" s="374" t="s">
        <v>127</v>
      </c>
      <c r="E38" s="112">
        <v>96</v>
      </c>
      <c r="F38" s="122">
        <v>101</v>
      </c>
      <c r="G38" s="122">
        <v>172</v>
      </c>
      <c r="H38" s="122">
        <v>89</v>
      </c>
      <c r="I38" s="122">
        <v>166</v>
      </c>
      <c r="J38" s="122">
        <v>161</v>
      </c>
      <c r="K38" s="122">
        <v>143</v>
      </c>
      <c r="L38" s="122">
        <v>87</v>
      </c>
      <c r="M38" s="122">
        <v>163</v>
      </c>
      <c r="N38" s="122">
        <v>142</v>
      </c>
      <c r="O38" s="122">
        <v>146</v>
      </c>
      <c r="P38" s="122">
        <v>124</v>
      </c>
      <c r="Q38" s="122">
        <v>260</v>
      </c>
      <c r="R38" s="520"/>
      <c r="S38" s="2"/>
    </row>
    <row r="39" spans="1:19" ht="15" customHeight="1" x14ac:dyDescent="0.2">
      <c r="A39" s="2"/>
      <c r="B39" s="172"/>
      <c r="C39" s="385"/>
      <c r="D39" s="380" t="s">
        <v>314</v>
      </c>
      <c r="E39" s="122">
        <v>357</v>
      </c>
      <c r="F39" s="122">
        <v>732</v>
      </c>
      <c r="G39" s="122">
        <v>237</v>
      </c>
      <c r="H39" s="122">
        <v>331</v>
      </c>
      <c r="I39" s="122">
        <v>221</v>
      </c>
      <c r="J39" s="122">
        <v>253</v>
      </c>
      <c r="K39" s="122">
        <v>297</v>
      </c>
      <c r="L39" s="122">
        <v>178</v>
      </c>
      <c r="M39" s="122">
        <v>675</v>
      </c>
      <c r="N39" s="122">
        <v>218</v>
      </c>
      <c r="O39" s="122">
        <v>470</v>
      </c>
      <c r="P39" s="122">
        <v>471</v>
      </c>
      <c r="Q39" s="122">
        <v>640</v>
      </c>
      <c r="R39" s="520"/>
      <c r="S39" s="2"/>
    </row>
    <row r="40" spans="1:19" ht="12" customHeight="1" x14ac:dyDescent="0.2">
      <c r="A40" s="2"/>
      <c r="B40" s="172"/>
      <c r="C40" s="385"/>
      <c r="D40" s="380" t="s">
        <v>201</v>
      </c>
      <c r="E40" s="122">
        <v>2206</v>
      </c>
      <c r="F40" s="122">
        <v>2478</v>
      </c>
      <c r="G40" s="122">
        <v>2444</v>
      </c>
      <c r="H40" s="122">
        <v>1985</v>
      </c>
      <c r="I40" s="122">
        <v>3082</v>
      </c>
      <c r="J40" s="122">
        <v>3374</v>
      </c>
      <c r="K40" s="122">
        <v>2345</v>
      </c>
      <c r="L40" s="122">
        <v>2018</v>
      </c>
      <c r="M40" s="122">
        <v>2649</v>
      </c>
      <c r="N40" s="122">
        <v>2569</v>
      </c>
      <c r="O40" s="122">
        <v>3766</v>
      </c>
      <c r="P40" s="122">
        <v>3611</v>
      </c>
      <c r="Q40" s="122">
        <v>4206</v>
      </c>
      <c r="R40" s="520"/>
      <c r="S40" s="2"/>
    </row>
    <row r="41" spans="1:19" ht="12" customHeight="1" x14ac:dyDescent="0.2">
      <c r="A41" s="2"/>
      <c r="B41" s="172"/>
      <c r="C41" s="385"/>
      <c r="D41" s="380" t="s">
        <v>155</v>
      </c>
      <c r="E41" s="122">
        <v>4408</v>
      </c>
      <c r="F41" s="122">
        <v>7118</v>
      </c>
      <c r="G41" s="122">
        <v>6736</v>
      </c>
      <c r="H41" s="122">
        <v>6853</v>
      </c>
      <c r="I41" s="122">
        <v>8503</v>
      </c>
      <c r="J41" s="122">
        <v>7829</v>
      </c>
      <c r="K41" s="122">
        <v>5770</v>
      </c>
      <c r="L41" s="122">
        <v>5575</v>
      </c>
      <c r="M41" s="122">
        <v>6544</v>
      </c>
      <c r="N41" s="122">
        <v>4890</v>
      </c>
      <c r="O41" s="122">
        <v>7814</v>
      </c>
      <c r="P41" s="122">
        <v>8824</v>
      </c>
      <c r="Q41" s="122">
        <v>12717</v>
      </c>
      <c r="R41" s="520"/>
      <c r="S41" s="2"/>
    </row>
    <row r="42" spans="1:19" ht="11.25" customHeight="1" x14ac:dyDescent="0.2">
      <c r="A42" s="2"/>
      <c r="B42" s="172"/>
      <c r="C42" s="385"/>
      <c r="D42" s="380" t="s">
        <v>202</v>
      </c>
      <c r="E42" s="647">
        <v>0</v>
      </c>
      <c r="F42" s="646">
        <v>0</v>
      </c>
      <c r="G42" s="646">
        <v>0</v>
      </c>
      <c r="H42" s="646">
        <v>0</v>
      </c>
      <c r="I42" s="646">
        <v>0</v>
      </c>
      <c r="J42" s="646">
        <v>0</v>
      </c>
      <c r="K42" s="646">
        <v>0</v>
      </c>
      <c r="L42" s="646">
        <v>0</v>
      </c>
      <c r="M42" s="646">
        <v>0</v>
      </c>
      <c r="N42" s="646">
        <v>0</v>
      </c>
      <c r="O42" s="646">
        <v>0</v>
      </c>
      <c r="P42" s="646">
        <v>0</v>
      </c>
      <c r="Q42" s="646">
        <v>0</v>
      </c>
      <c r="R42" s="520"/>
      <c r="S42" s="2"/>
    </row>
    <row r="43" spans="1:19" ht="15" customHeight="1" x14ac:dyDescent="0.2">
      <c r="A43" s="2"/>
      <c r="B43" s="172"/>
      <c r="C43" s="518" t="s">
        <v>268</v>
      </c>
      <c r="D43" s="518"/>
      <c r="E43" s="112"/>
      <c r="F43" s="112"/>
      <c r="G43" s="122"/>
      <c r="H43" s="122"/>
      <c r="I43" s="122"/>
      <c r="J43" s="122"/>
      <c r="K43" s="122"/>
      <c r="L43" s="122"/>
      <c r="M43" s="122"/>
      <c r="N43" s="122"/>
      <c r="O43" s="122"/>
      <c r="P43" s="122"/>
      <c r="Q43" s="122"/>
      <c r="R43" s="520"/>
      <c r="S43" s="2"/>
    </row>
    <row r="44" spans="1:19" ht="12" customHeight="1" x14ac:dyDescent="0.2">
      <c r="A44" s="2"/>
      <c r="B44" s="172"/>
      <c r="C44" s="385"/>
      <c r="D44" s="609" t="s">
        <v>722</v>
      </c>
      <c r="E44" s="122">
        <v>240</v>
      </c>
      <c r="F44" s="122">
        <v>647</v>
      </c>
      <c r="G44" s="122">
        <v>638</v>
      </c>
      <c r="H44" s="122">
        <v>662</v>
      </c>
      <c r="I44" s="122">
        <v>787</v>
      </c>
      <c r="J44" s="122">
        <v>640</v>
      </c>
      <c r="K44" s="122">
        <v>386</v>
      </c>
      <c r="L44" s="122">
        <v>468</v>
      </c>
      <c r="M44" s="122">
        <v>340</v>
      </c>
      <c r="N44" s="122">
        <v>170</v>
      </c>
      <c r="O44" s="122">
        <v>771</v>
      </c>
      <c r="P44" s="122">
        <v>1516</v>
      </c>
      <c r="Q44" s="122">
        <v>2694</v>
      </c>
      <c r="R44" s="520"/>
      <c r="S44" s="2"/>
    </row>
    <row r="45" spans="1:19" ht="12" customHeight="1" x14ac:dyDescent="0.2">
      <c r="A45" s="2"/>
      <c r="B45" s="172"/>
      <c r="C45" s="385"/>
      <c r="D45" s="609" t="s">
        <v>720</v>
      </c>
      <c r="E45" s="122">
        <v>1613</v>
      </c>
      <c r="F45" s="122">
        <v>2122</v>
      </c>
      <c r="G45" s="122">
        <v>1712</v>
      </c>
      <c r="H45" s="122">
        <v>2245</v>
      </c>
      <c r="I45" s="122">
        <v>1922</v>
      </c>
      <c r="J45" s="122">
        <v>1949</v>
      </c>
      <c r="K45" s="122">
        <v>1416</v>
      </c>
      <c r="L45" s="122">
        <v>887</v>
      </c>
      <c r="M45" s="122">
        <v>2090</v>
      </c>
      <c r="N45" s="122">
        <v>1605</v>
      </c>
      <c r="O45" s="122">
        <v>1819</v>
      </c>
      <c r="P45" s="122">
        <v>1404</v>
      </c>
      <c r="Q45" s="122">
        <v>1686</v>
      </c>
      <c r="R45" s="520"/>
      <c r="S45" s="2"/>
    </row>
    <row r="46" spans="1:19" ht="12" customHeight="1" x14ac:dyDescent="0.2">
      <c r="A46" s="2"/>
      <c r="B46" s="172"/>
      <c r="C46" s="385"/>
      <c r="D46" s="609" t="s">
        <v>721</v>
      </c>
      <c r="E46" s="122">
        <v>200</v>
      </c>
      <c r="F46" s="122">
        <v>464</v>
      </c>
      <c r="G46" s="122">
        <v>486</v>
      </c>
      <c r="H46" s="122">
        <v>383</v>
      </c>
      <c r="I46" s="122">
        <v>398</v>
      </c>
      <c r="J46" s="122">
        <v>268</v>
      </c>
      <c r="K46" s="122">
        <v>244</v>
      </c>
      <c r="L46" s="122">
        <v>293</v>
      </c>
      <c r="M46" s="122">
        <v>248</v>
      </c>
      <c r="N46" s="122">
        <v>181</v>
      </c>
      <c r="O46" s="122">
        <v>491</v>
      </c>
      <c r="P46" s="122">
        <v>495</v>
      </c>
      <c r="Q46" s="122">
        <v>1229</v>
      </c>
      <c r="R46" s="520"/>
      <c r="S46" s="2"/>
    </row>
    <row r="47" spans="1:19" ht="12" customHeight="1" x14ac:dyDescent="0.2">
      <c r="A47" s="2"/>
      <c r="B47" s="172"/>
      <c r="C47" s="385"/>
      <c r="D47" s="609" t="s">
        <v>724</v>
      </c>
      <c r="E47" s="122">
        <v>470</v>
      </c>
      <c r="F47" s="122">
        <v>635</v>
      </c>
      <c r="G47" s="122">
        <v>521</v>
      </c>
      <c r="H47" s="122">
        <v>475</v>
      </c>
      <c r="I47" s="122">
        <v>685</v>
      </c>
      <c r="J47" s="122">
        <v>843</v>
      </c>
      <c r="K47" s="122">
        <v>540</v>
      </c>
      <c r="L47" s="122">
        <v>536</v>
      </c>
      <c r="M47" s="122">
        <v>574</v>
      </c>
      <c r="N47" s="122">
        <v>538</v>
      </c>
      <c r="O47" s="122">
        <v>840</v>
      </c>
      <c r="P47" s="122">
        <v>909</v>
      </c>
      <c r="Q47" s="122">
        <v>1089</v>
      </c>
      <c r="R47" s="520"/>
      <c r="S47" s="2"/>
    </row>
    <row r="48" spans="1:19" ht="12" customHeight="1" x14ac:dyDescent="0.2">
      <c r="A48" s="2"/>
      <c r="B48" s="172"/>
      <c r="C48" s="385"/>
      <c r="D48" s="609" t="s">
        <v>719</v>
      </c>
      <c r="E48" s="122">
        <v>365</v>
      </c>
      <c r="F48" s="122">
        <v>487</v>
      </c>
      <c r="G48" s="122">
        <v>459</v>
      </c>
      <c r="H48" s="122">
        <v>442</v>
      </c>
      <c r="I48" s="122">
        <v>510</v>
      </c>
      <c r="J48" s="122">
        <v>766</v>
      </c>
      <c r="K48" s="122">
        <v>546</v>
      </c>
      <c r="L48" s="122">
        <v>532</v>
      </c>
      <c r="M48" s="122">
        <v>430</v>
      </c>
      <c r="N48" s="122">
        <v>301</v>
      </c>
      <c r="O48" s="122">
        <v>714</v>
      </c>
      <c r="P48" s="122">
        <v>841</v>
      </c>
      <c r="Q48" s="122">
        <v>964</v>
      </c>
      <c r="R48" s="520"/>
      <c r="S48" s="2"/>
    </row>
    <row r="49" spans="1:28" ht="15" customHeight="1" x14ac:dyDescent="0.2">
      <c r="A49" s="2"/>
      <c r="B49" s="172"/>
      <c r="C49" s="2135" t="s">
        <v>204</v>
      </c>
      <c r="D49" s="2135"/>
      <c r="E49" s="383">
        <f t="shared" ref="E49:P49" si="0">+E31/E8*100</f>
        <v>14.803253275572828</v>
      </c>
      <c r="F49" s="383">
        <f t="shared" si="0"/>
        <v>23.934555398484392</v>
      </c>
      <c r="G49" s="383">
        <f t="shared" si="0"/>
        <v>20.121794871794872</v>
      </c>
      <c r="H49" s="383">
        <f t="shared" si="0"/>
        <v>21.309875194645223</v>
      </c>
      <c r="I49" s="383">
        <f t="shared" si="0"/>
        <v>21.555989702203799</v>
      </c>
      <c r="J49" s="383">
        <f t="shared" si="0"/>
        <v>20.736342902653586</v>
      </c>
      <c r="K49" s="383">
        <f t="shared" si="0"/>
        <v>16.187818724141248</v>
      </c>
      <c r="L49" s="383">
        <f t="shared" si="0"/>
        <v>16.992849489405437</v>
      </c>
      <c r="M49" s="383">
        <f t="shared" si="0"/>
        <v>20.041431414760957</v>
      </c>
      <c r="N49" s="383">
        <f t="shared" si="0"/>
        <v>18.463203463203463</v>
      </c>
      <c r="O49" s="383">
        <f t="shared" si="0"/>
        <v>27.949158046110313</v>
      </c>
      <c r="P49" s="383">
        <f t="shared" si="0"/>
        <v>34.647910011007006</v>
      </c>
      <c r="Q49" s="383">
        <f>+Q31/Q8*100</f>
        <v>51.530088313822141</v>
      </c>
      <c r="R49" s="520"/>
      <c r="S49" s="2"/>
    </row>
    <row r="50" spans="1:28" ht="11.25" customHeight="1" thickBot="1" x14ac:dyDescent="0.25">
      <c r="A50" s="2"/>
      <c r="B50" s="172"/>
      <c r="C50" s="466"/>
      <c r="D50" s="520"/>
      <c r="E50" s="516"/>
      <c r="F50" s="516"/>
      <c r="G50" s="516"/>
      <c r="H50" s="516"/>
      <c r="I50" s="516"/>
      <c r="J50" s="516"/>
      <c r="K50" s="516"/>
      <c r="L50" s="516"/>
      <c r="M50" s="516"/>
      <c r="N50" s="516"/>
      <c r="O50" s="516"/>
      <c r="P50" s="516"/>
      <c r="Q50" s="443"/>
      <c r="R50" s="520"/>
      <c r="S50" s="2"/>
    </row>
    <row r="51" spans="1:28" s="7" customFormat="1" ht="13.5" customHeight="1" thickBot="1" x14ac:dyDescent="0.25">
      <c r="A51" s="6"/>
      <c r="B51" s="171"/>
      <c r="C51" s="309" t="s">
        <v>205</v>
      </c>
      <c r="D51" s="445"/>
      <c r="E51" s="463"/>
      <c r="F51" s="463"/>
      <c r="G51" s="463"/>
      <c r="H51" s="463"/>
      <c r="I51" s="463"/>
      <c r="J51" s="463"/>
      <c r="K51" s="463"/>
      <c r="L51" s="463"/>
      <c r="M51" s="463"/>
      <c r="N51" s="463"/>
      <c r="O51" s="463"/>
      <c r="P51" s="463"/>
      <c r="Q51" s="464"/>
      <c r="R51" s="520"/>
      <c r="S51" s="6"/>
      <c r="T51" s="1826"/>
      <c r="U51" s="1826"/>
      <c r="V51" s="1826"/>
      <c r="W51" s="1826"/>
      <c r="X51" s="1826"/>
      <c r="Y51" s="1826"/>
      <c r="Z51" s="1826"/>
      <c r="AA51" s="1826"/>
      <c r="AB51" s="1826"/>
    </row>
    <row r="52" spans="1:28" ht="9.75" customHeight="1" x14ac:dyDescent="0.2">
      <c r="A52" s="2"/>
      <c r="B52" s="172"/>
      <c r="C52" s="519" t="s">
        <v>76</v>
      </c>
      <c r="D52" s="467"/>
      <c r="E52" s="462"/>
      <c r="F52" s="462"/>
      <c r="G52" s="462"/>
      <c r="H52" s="462"/>
      <c r="I52" s="462"/>
      <c r="J52" s="462"/>
      <c r="K52" s="462"/>
      <c r="L52" s="462"/>
      <c r="M52" s="462"/>
      <c r="N52" s="462"/>
      <c r="O52" s="462"/>
      <c r="P52" s="462"/>
      <c r="Q52" s="465"/>
      <c r="R52" s="520"/>
      <c r="S52" s="2"/>
    </row>
    <row r="53" spans="1:28" ht="15" customHeight="1" x14ac:dyDescent="0.2">
      <c r="A53" s="2"/>
      <c r="B53" s="172"/>
      <c r="C53" s="2135" t="s">
        <v>66</v>
      </c>
      <c r="D53" s="2135"/>
      <c r="E53" s="447">
        <v>4467</v>
      </c>
      <c r="F53" s="448">
        <v>7709</v>
      </c>
      <c r="G53" s="448">
        <v>6712</v>
      </c>
      <c r="H53" s="448">
        <v>6688</v>
      </c>
      <c r="I53" s="448">
        <v>8244</v>
      </c>
      <c r="J53" s="448">
        <v>6974</v>
      </c>
      <c r="K53" s="448">
        <v>6373</v>
      </c>
      <c r="L53" s="448">
        <v>4632</v>
      </c>
      <c r="M53" s="448">
        <v>7405</v>
      </c>
      <c r="N53" s="448">
        <v>4844</v>
      </c>
      <c r="O53" s="448">
        <v>6899</v>
      </c>
      <c r="P53" s="448">
        <v>7848</v>
      </c>
      <c r="Q53" s="448">
        <v>10123</v>
      </c>
      <c r="R53" s="520"/>
      <c r="S53" s="2"/>
      <c r="U53" s="1831"/>
      <c r="V53" s="1832"/>
    </row>
    <row r="54" spans="1:28" ht="11.25" customHeight="1" x14ac:dyDescent="0.2">
      <c r="A54" s="2"/>
      <c r="B54" s="172"/>
      <c r="C54" s="385"/>
      <c r="D54" s="59" t="s">
        <v>314</v>
      </c>
      <c r="E54" s="113">
        <v>243</v>
      </c>
      <c r="F54" s="136">
        <v>703</v>
      </c>
      <c r="G54" s="136">
        <v>111</v>
      </c>
      <c r="H54" s="136">
        <v>223</v>
      </c>
      <c r="I54" s="122">
        <v>155</v>
      </c>
      <c r="J54" s="122">
        <v>185</v>
      </c>
      <c r="K54" s="122">
        <v>223</v>
      </c>
      <c r="L54" s="122">
        <v>94</v>
      </c>
      <c r="M54" s="122">
        <v>516</v>
      </c>
      <c r="N54" s="122">
        <v>95</v>
      </c>
      <c r="O54" s="122">
        <v>295</v>
      </c>
      <c r="P54" s="122">
        <v>409</v>
      </c>
      <c r="Q54" s="122">
        <v>463</v>
      </c>
      <c r="R54" s="520"/>
      <c r="S54" s="2"/>
      <c r="U54" s="1831"/>
      <c r="V54" s="1832"/>
    </row>
    <row r="55" spans="1:28" ht="11.25" customHeight="1" x14ac:dyDescent="0.2">
      <c r="A55" s="2"/>
      <c r="B55" s="172"/>
      <c r="C55" s="385"/>
      <c r="D55" s="59" t="s">
        <v>201</v>
      </c>
      <c r="E55" s="113">
        <v>1133</v>
      </c>
      <c r="F55" s="136">
        <v>1503</v>
      </c>
      <c r="G55" s="136">
        <v>1616</v>
      </c>
      <c r="H55" s="136">
        <v>1148</v>
      </c>
      <c r="I55" s="122">
        <v>1681</v>
      </c>
      <c r="J55" s="122">
        <v>1866</v>
      </c>
      <c r="K55" s="122">
        <v>1588</v>
      </c>
      <c r="L55" s="122">
        <v>1195</v>
      </c>
      <c r="M55" s="122">
        <v>1530</v>
      </c>
      <c r="N55" s="122">
        <v>1324</v>
      </c>
      <c r="O55" s="122">
        <v>1886</v>
      </c>
      <c r="P55" s="122">
        <v>1907</v>
      </c>
      <c r="Q55" s="122">
        <v>2218</v>
      </c>
      <c r="R55" s="520"/>
      <c r="S55" s="2"/>
    </row>
    <row r="56" spans="1:28" ht="11.25" customHeight="1" x14ac:dyDescent="0.2">
      <c r="A56" s="2"/>
      <c r="B56" s="172"/>
      <c r="C56" s="385"/>
      <c r="D56" s="59" t="s">
        <v>155</v>
      </c>
      <c r="E56" s="113">
        <v>3091</v>
      </c>
      <c r="F56" s="136">
        <v>5503</v>
      </c>
      <c r="G56" s="136">
        <v>4985</v>
      </c>
      <c r="H56" s="136">
        <v>5317</v>
      </c>
      <c r="I56" s="122">
        <v>6408</v>
      </c>
      <c r="J56" s="122">
        <v>4923</v>
      </c>
      <c r="K56" s="122">
        <v>4562</v>
      </c>
      <c r="L56" s="122">
        <v>3343</v>
      </c>
      <c r="M56" s="122">
        <v>5359</v>
      </c>
      <c r="N56" s="122">
        <v>3425</v>
      </c>
      <c r="O56" s="122">
        <v>4718</v>
      </c>
      <c r="P56" s="122">
        <v>5532</v>
      </c>
      <c r="Q56" s="122">
        <v>7442</v>
      </c>
      <c r="R56" s="520"/>
      <c r="S56" s="2"/>
    </row>
    <row r="57" spans="1:28" ht="11.25" customHeight="1" x14ac:dyDescent="0.2">
      <c r="A57" s="2"/>
      <c r="B57" s="172"/>
      <c r="C57" s="385"/>
      <c r="D57" s="59" t="s">
        <v>202</v>
      </c>
      <c r="E57" s="647">
        <v>0</v>
      </c>
      <c r="F57" s="646">
        <v>0</v>
      </c>
      <c r="G57" s="646">
        <v>0</v>
      </c>
      <c r="H57" s="646">
        <v>0</v>
      </c>
      <c r="I57" s="646">
        <v>0</v>
      </c>
      <c r="J57" s="646">
        <v>0</v>
      </c>
      <c r="K57" s="646">
        <v>0</v>
      </c>
      <c r="L57" s="646">
        <v>0</v>
      </c>
      <c r="M57" s="646">
        <v>0</v>
      </c>
      <c r="N57" s="646">
        <v>0</v>
      </c>
      <c r="O57" s="646">
        <v>0</v>
      </c>
      <c r="P57" s="646">
        <v>0</v>
      </c>
      <c r="Q57" s="646">
        <v>0</v>
      </c>
      <c r="R57" s="520"/>
      <c r="S57" s="2"/>
      <c r="V57" s="1035"/>
    </row>
    <row r="58" spans="1:28" ht="12.75" hidden="1" customHeight="1" x14ac:dyDescent="0.2">
      <c r="A58" s="2"/>
      <c r="B58" s="172"/>
      <c r="C58" s="385"/>
      <c r="D58" s="157" t="s">
        <v>175</v>
      </c>
      <c r="E58" s="112">
        <v>3153</v>
      </c>
      <c r="F58" s="122">
        <v>2304</v>
      </c>
      <c r="G58" s="122">
        <v>1919</v>
      </c>
      <c r="H58" s="122">
        <v>3347</v>
      </c>
      <c r="I58" s="122">
        <v>2759</v>
      </c>
      <c r="J58" s="122">
        <v>2467</v>
      </c>
      <c r="K58" s="122">
        <v>2017</v>
      </c>
      <c r="L58" s="122">
        <v>1995</v>
      </c>
      <c r="M58" s="122">
        <v>2920</v>
      </c>
      <c r="N58" s="122">
        <v>2038</v>
      </c>
      <c r="O58" s="122">
        <v>1957</v>
      </c>
      <c r="P58" s="122">
        <v>842</v>
      </c>
      <c r="Q58" s="122">
        <v>1316</v>
      </c>
      <c r="R58" s="520"/>
      <c r="S58" s="2"/>
    </row>
    <row r="59" spans="1:28" ht="12.75" hidden="1" customHeight="1" x14ac:dyDescent="0.2">
      <c r="A59" s="2"/>
      <c r="B59" s="172"/>
      <c r="C59" s="385"/>
      <c r="D59" s="157" t="s">
        <v>176</v>
      </c>
      <c r="E59" s="112">
        <v>2694</v>
      </c>
      <c r="F59" s="122">
        <v>2557</v>
      </c>
      <c r="G59" s="122">
        <v>2902</v>
      </c>
      <c r="H59" s="122">
        <v>3209</v>
      </c>
      <c r="I59" s="122">
        <v>2696</v>
      </c>
      <c r="J59" s="122">
        <v>2240</v>
      </c>
      <c r="K59" s="122">
        <v>1507</v>
      </c>
      <c r="L59" s="122">
        <v>1686</v>
      </c>
      <c r="M59" s="122">
        <v>2954</v>
      </c>
      <c r="N59" s="122">
        <v>2335</v>
      </c>
      <c r="O59" s="122">
        <v>2102</v>
      </c>
      <c r="P59" s="122">
        <v>905</v>
      </c>
      <c r="Q59" s="122">
        <v>2017</v>
      </c>
      <c r="R59" s="520"/>
      <c r="S59" s="2"/>
    </row>
    <row r="60" spans="1:28" ht="12.75" hidden="1" customHeight="1" x14ac:dyDescent="0.2">
      <c r="A60" s="2"/>
      <c r="B60" s="172"/>
      <c r="C60" s="385"/>
      <c r="D60" s="157" t="s">
        <v>57</v>
      </c>
      <c r="E60" s="112">
        <v>658</v>
      </c>
      <c r="F60" s="122">
        <v>539</v>
      </c>
      <c r="G60" s="122">
        <v>776</v>
      </c>
      <c r="H60" s="122">
        <v>732</v>
      </c>
      <c r="I60" s="122">
        <v>735</v>
      </c>
      <c r="J60" s="122">
        <v>869</v>
      </c>
      <c r="K60" s="122">
        <v>602</v>
      </c>
      <c r="L60" s="122">
        <v>736</v>
      </c>
      <c r="M60" s="122">
        <v>942</v>
      </c>
      <c r="N60" s="122">
        <v>625</v>
      </c>
      <c r="O60" s="122">
        <v>598</v>
      </c>
      <c r="P60" s="122">
        <v>197</v>
      </c>
      <c r="Q60" s="122">
        <v>448</v>
      </c>
      <c r="R60" s="520"/>
      <c r="S60" s="2"/>
    </row>
    <row r="61" spans="1:28" ht="12.75" hidden="1" customHeight="1" x14ac:dyDescent="0.2">
      <c r="A61" s="2"/>
      <c r="B61" s="172"/>
      <c r="C61" s="385"/>
      <c r="D61" s="157" t="s">
        <v>177</v>
      </c>
      <c r="E61" s="112">
        <v>532</v>
      </c>
      <c r="F61" s="122">
        <v>438</v>
      </c>
      <c r="G61" s="122">
        <v>503</v>
      </c>
      <c r="H61" s="122">
        <v>469</v>
      </c>
      <c r="I61" s="122">
        <v>435</v>
      </c>
      <c r="J61" s="122">
        <v>427</v>
      </c>
      <c r="K61" s="122">
        <v>274</v>
      </c>
      <c r="L61" s="122">
        <v>359</v>
      </c>
      <c r="M61" s="122">
        <v>647</v>
      </c>
      <c r="N61" s="122">
        <v>521</v>
      </c>
      <c r="O61" s="122">
        <v>424</v>
      </c>
      <c r="P61" s="122">
        <v>250</v>
      </c>
      <c r="Q61" s="122">
        <v>438</v>
      </c>
      <c r="R61" s="520"/>
      <c r="S61" s="2"/>
    </row>
    <row r="62" spans="1:28" ht="12.75" hidden="1" customHeight="1" x14ac:dyDescent="0.2">
      <c r="A62" s="2"/>
      <c r="B62" s="172"/>
      <c r="C62" s="385"/>
      <c r="D62" s="157" t="s">
        <v>178</v>
      </c>
      <c r="E62" s="112">
        <v>476</v>
      </c>
      <c r="F62" s="122">
        <v>628</v>
      </c>
      <c r="G62" s="122">
        <v>403</v>
      </c>
      <c r="H62" s="122">
        <v>227</v>
      </c>
      <c r="I62" s="122">
        <v>148</v>
      </c>
      <c r="J62" s="122">
        <v>181</v>
      </c>
      <c r="K62" s="122">
        <v>109</v>
      </c>
      <c r="L62" s="122">
        <v>131</v>
      </c>
      <c r="M62" s="122">
        <v>250</v>
      </c>
      <c r="N62" s="122">
        <v>815</v>
      </c>
      <c r="O62" s="122">
        <v>692</v>
      </c>
      <c r="P62" s="122">
        <v>39</v>
      </c>
      <c r="Q62" s="122">
        <v>68</v>
      </c>
      <c r="R62" s="520"/>
      <c r="S62" s="2"/>
    </row>
    <row r="63" spans="1:28" ht="12.75" hidden="1" customHeight="1" x14ac:dyDescent="0.2">
      <c r="A63" s="2"/>
      <c r="B63" s="172"/>
      <c r="C63" s="385"/>
      <c r="D63" s="157" t="s">
        <v>126</v>
      </c>
      <c r="E63" s="112">
        <v>134</v>
      </c>
      <c r="F63" s="122">
        <v>155</v>
      </c>
      <c r="G63" s="122">
        <v>116</v>
      </c>
      <c r="H63" s="122">
        <v>149</v>
      </c>
      <c r="I63" s="122">
        <v>116</v>
      </c>
      <c r="J63" s="122">
        <v>91</v>
      </c>
      <c r="K63" s="122">
        <v>71</v>
      </c>
      <c r="L63" s="122">
        <v>79</v>
      </c>
      <c r="M63" s="122">
        <v>129</v>
      </c>
      <c r="N63" s="122">
        <v>96</v>
      </c>
      <c r="O63" s="122">
        <v>91</v>
      </c>
      <c r="P63" s="122">
        <v>85</v>
      </c>
      <c r="Q63" s="122">
        <v>105</v>
      </c>
      <c r="R63" s="520"/>
      <c r="S63" s="2"/>
    </row>
    <row r="64" spans="1:28" ht="12.75" hidden="1" customHeight="1" x14ac:dyDescent="0.2">
      <c r="A64" s="2"/>
      <c r="B64" s="172"/>
      <c r="C64" s="385"/>
      <c r="D64" s="157" t="s">
        <v>127</v>
      </c>
      <c r="E64" s="112">
        <v>62</v>
      </c>
      <c r="F64" s="122">
        <v>91</v>
      </c>
      <c r="G64" s="122">
        <v>69</v>
      </c>
      <c r="H64" s="122">
        <v>111</v>
      </c>
      <c r="I64" s="122">
        <v>85</v>
      </c>
      <c r="J64" s="122">
        <v>98</v>
      </c>
      <c r="K64" s="122">
        <v>52</v>
      </c>
      <c r="L64" s="122">
        <v>94</v>
      </c>
      <c r="M64" s="122">
        <v>115</v>
      </c>
      <c r="N64" s="122">
        <v>108</v>
      </c>
      <c r="O64" s="122">
        <v>68</v>
      </c>
      <c r="P64" s="122">
        <v>13</v>
      </c>
      <c r="Q64" s="122">
        <v>75</v>
      </c>
      <c r="R64" s="520"/>
      <c r="S64" s="2"/>
    </row>
    <row r="65" spans="1:28" ht="15" customHeight="1" x14ac:dyDescent="0.2">
      <c r="A65" s="2"/>
      <c r="B65" s="172"/>
      <c r="C65" s="2135" t="s">
        <v>206</v>
      </c>
      <c r="D65" s="2135"/>
      <c r="E65" s="383">
        <f t="shared" ref="E65:P65" si="1">+E53/E31*100</f>
        <v>64.079759001577969</v>
      </c>
      <c r="F65" s="383">
        <f t="shared" si="1"/>
        <v>74.641750580945001</v>
      </c>
      <c r="G65" s="383">
        <f t="shared" si="1"/>
        <v>71.275353084846543</v>
      </c>
      <c r="H65" s="383">
        <f t="shared" si="1"/>
        <v>72.941433089758974</v>
      </c>
      <c r="I65" s="383">
        <f t="shared" si="1"/>
        <v>69.828900559037777</v>
      </c>
      <c r="J65" s="383">
        <f t="shared" si="1"/>
        <v>60.876396648044697</v>
      </c>
      <c r="K65" s="383">
        <f t="shared" si="1"/>
        <v>75.76081787922017</v>
      </c>
      <c r="L65" s="383">
        <f t="shared" si="1"/>
        <v>59.606228284648054</v>
      </c>
      <c r="M65" s="383">
        <f t="shared" si="1"/>
        <v>75.040535062829349</v>
      </c>
      <c r="N65" s="383">
        <f t="shared" si="1"/>
        <v>63.0975641526638</v>
      </c>
      <c r="O65" s="383">
        <f t="shared" si="1"/>
        <v>57.253112033195016</v>
      </c>
      <c r="P65" s="383">
        <f t="shared" si="1"/>
        <v>60.808926080892611</v>
      </c>
      <c r="Q65" s="383">
        <f>+Q53/Q31*100</f>
        <v>57.638216705574216</v>
      </c>
      <c r="R65" s="520"/>
      <c r="S65" s="2"/>
    </row>
    <row r="66" spans="1:28" ht="11.25" customHeight="1" x14ac:dyDescent="0.2">
      <c r="A66" s="2"/>
      <c r="B66" s="172"/>
      <c r="C66" s="385"/>
      <c r="D66" s="374" t="s">
        <v>175</v>
      </c>
      <c r="E66" s="137">
        <f t="shared" ref="E66:Q72" si="2">+E58/E32*100</f>
        <v>155.62685093780848</v>
      </c>
      <c r="F66" s="137">
        <f t="shared" si="2"/>
        <v>60.743474822040596</v>
      </c>
      <c r="G66" s="137">
        <f t="shared" si="2"/>
        <v>66.470384482161421</v>
      </c>
      <c r="H66" s="137">
        <f t="shared" si="2"/>
        <v>143.09533988884138</v>
      </c>
      <c r="I66" s="137">
        <f t="shared" si="2"/>
        <v>64.38739789964994</v>
      </c>
      <c r="J66" s="137">
        <f t="shared" si="2"/>
        <v>64.699711513244168</v>
      </c>
      <c r="K66" s="137">
        <f t="shared" si="2"/>
        <v>69.288904156647206</v>
      </c>
      <c r="L66" s="137">
        <f t="shared" si="2"/>
        <v>86.550976138828631</v>
      </c>
      <c r="M66" s="137">
        <f t="shared" si="2"/>
        <v>86.8789050877715</v>
      </c>
      <c r="N66" s="137">
        <f t="shared" si="2"/>
        <v>74.981604120676977</v>
      </c>
      <c r="O66" s="137">
        <f t="shared" si="2"/>
        <v>46.528768426058015</v>
      </c>
      <c r="P66" s="137">
        <f t="shared" si="2"/>
        <v>19.201824401368299</v>
      </c>
      <c r="Q66" s="137">
        <f>+Q58/Q32*100</f>
        <v>26.28845385537355</v>
      </c>
      <c r="R66" s="520"/>
      <c r="S66" s="114"/>
    </row>
    <row r="67" spans="1:28" ht="11.25" customHeight="1" x14ac:dyDescent="0.2">
      <c r="A67" s="2"/>
      <c r="B67" s="172"/>
      <c r="C67" s="385"/>
      <c r="D67" s="374" t="s">
        <v>176</v>
      </c>
      <c r="E67" s="137">
        <f t="shared" si="2"/>
        <v>94.559494559494567</v>
      </c>
      <c r="F67" s="137">
        <f t="shared" si="2"/>
        <v>73.392652123995404</v>
      </c>
      <c r="G67" s="137">
        <f t="shared" si="2"/>
        <v>83.271162123385949</v>
      </c>
      <c r="H67" s="137">
        <f t="shared" si="2"/>
        <v>79.985044865403793</v>
      </c>
      <c r="I67" s="137">
        <f t="shared" si="2"/>
        <v>59.422525898170598</v>
      </c>
      <c r="J67" s="137">
        <f t="shared" si="2"/>
        <v>54.368932038834949</v>
      </c>
      <c r="K67" s="137">
        <f t="shared" si="2"/>
        <v>50.570469798657712</v>
      </c>
      <c r="L67" s="137">
        <f t="shared" si="2"/>
        <v>64.082098061573546</v>
      </c>
      <c r="M67" s="137">
        <f t="shared" si="2"/>
        <v>73.245722787007196</v>
      </c>
      <c r="N67" s="137">
        <f t="shared" si="2"/>
        <v>86.73848439821694</v>
      </c>
      <c r="O67" s="137">
        <f t="shared" si="2"/>
        <v>51.305833536734191</v>
      </c>
      <c r="P67" s="137">
        <f t="shared" si="2"/>
        <v>21.58874045801527</v>
      </c>
      <c r="Q67" s="137">
        <f t="shared" si="2"/>
        <v>42.887518605145651</v>
      </c>
      <c r="R67" s="520"/>
      <c r="S67" s="114"/>
    </row>
    <row r="68" spans="1:28" ht="11.25" customHeight="1" x14ac:dyDescent="0.2">
      <c r="A68" s="2"/>
      <c r="B68" s="172"/>
      <c r="C68" s="385"/>
      <c r="D68" s="374" t="s">
        <v>457</v>
      </c>
      <c r="E68" s="137">
        <f t="shared" si="2"/>
        <v>79.086538461538453</v>
      </c>
      <c r="F68" s="137">
        <f t="shared" si="2"/>
        <v>38.527519656897788</v>
      </c>
      <c r="G68" s="137">
        <f t="shared" si="2"/>
        <v>68.189806678383121</v>
      </c>
      <c r="H68" s="137">
        <f t="shared" si="2"/>
        <v>55.203619909502265</v>
      </c>
      <c r="I68" s="137">
        <f t="shared" si="2"/>
        <v>51.470588235294116</v>
      </c>
      <c r="J68" s="137">
        <f t="shared" si="2"/>
        <v>38.846669646848461</v>
      </c>
      <c r="K68" s="137">
        <f t="shared" si="2"/>
        <v>39.946914399469144</v>
      </c>
      <c r="L68" s="137">
        <f t="shared" si="2"/>
        <v>37.743589743589745</v>
      </c>
      <c r="M68" s="137">
        <f t="shared" si="2"/>
        <v>75.967741935483872</v>
      </c>
      <c r="N68" s="137">
        <f t="shared" si="2"/>
        <v>57.816836262719704</v>
      </c>
      <c r="O68" s="137">
        <f t="shared" si="2"/>
        <v>31.227154046997391</v>
      </c>
      <c r="P68" s="137">
        <f t="shared" si="2"/>
        <v>8.8103756708407861</v>
      </c>
      <c r="Q68" s="137">
        <f t="shared" si="2"/>
        <v>14.42369607211848</v>
      </c>
      <c r="R68" s="520"/>
      <c r="S68" s="114"/>
    </row>
    <row r="69" spans="1:28" ht="11.25" customHeight="1" x14ac:dyDescent="0.2">
      <c r="A69" s="2"/>
      <c r="B69" s="172"/>
      <c r="C69" s="385"/>
      <c r="D69" s="374" t="s">
        <v>177</v>
      </c>
      <c r="E69" s="137">
        <f t="shared" si="2"/>
        <v>57.081545064377679</v>
      </c>
      <c r="F69" s="137">
        <f t="shared" si="2"/>
        <v>56.153846153846153</v>
      </c>
      <c r="G69" s="137">
        <f t="shared" si="2"/>
        <v>59.952324195470794</v>
      </c>
      <c r="H69" s="137">
        <f t="shared" si="2"/>
        <v>59.068010075566747</v>
      </c>
      <c r="I69" s="137">
        <f t="shared" si="2"/>
        <v>46.723952738990334</v>
      </c>
      <c r="J69" s="137">
        <f t="shared" si="2"/>
        <v>56.33245382585752</v>
      </c>
      <c r="K69" s="137">
        <f t="shared" si="2"/>
        <v>49.280575539568346</v>
      </c>
      <c r="L69" s="137">
        <f t="shared" si="2"/>
        <v>67.228464419475657</v>
      </c>
      <c r="M69" s="137">
        <f t="shared" si="2"/>
        <v>92.428571428571431</v>
      </c>
      <c r="N69" s="137">
        <f t="shared" si="2"/>
        <v>71.174863387978135</v>
      </c>
      <c r="O69" s="137">
        <f t="shared" si="2"/>
        <v>39.332096474953616</v>
      </c>
      <c r="P69" s="137">
        <f t="shared" si="2"/>
        <v>23.877745940783189</v>
      </c>
      <c r="Q69" s="137">
        <f t="shared" si="2"/>
        <v>19.579794367456415</v>
      </c>
      <c r="R69" s="520"/>
      <c r="S69" s="114"/>
    </row>
    <row r="70" spans="1:28" ht="11.25" customHeight="1" x14ac:dyDescent="0.2">
      <c r="A70" s="2"/>
      <c r="B70" s="172"/>
      <c r="C70" s="385"/>
      <c r="D70" s="374" t="s">
        <v>178</v>
      </c>
      <c r="E70" s="137">
        <f t="shared" si="2"/>
        <v>390.1639344262295</v>
      </c>
      <c r="F70" s="137">
        <f t="shared" si="2"/>
        <v>103.97350993377484</v>
      </c>
      <c r="G70" s="137">
        <f t="shared" si="2"/>
        <v>56.680731364275672</v>
      </c>
      <c r="H70" s="137">
        <f t="shared" si="2"/>
        <v>47.789473684210527</v>
      </c>
      <c r="I70" s="137">
        <f>+I62/I36*100</f>
        <v>50.859106529209619</v>
      </c>
      <c r="J70" s="137">
        <f t="shared" si="2"/>
        <v>78.695652173913047</v>
      </c>
      <c r="K70" s="137">
        <f t="shared" si="2"/>
        <v>51.173708920187785</v>
      </c>
      <c r="L70" s="137">
        <f t="shared" si="2"/>
        <v>72.375690607734811</v>
      </c>
      <c r="M70" s="137">
        <f t="shared" si="2"/>
        <v>110.13215859030836</v>
      </c>
      <c r="N70" s="137">
        <f t="shared" si="2"/>
        <v>409.54773869346735</v>
      </c>
      <c r="O70" s="137">
        <f t="shared" si="2"/>
        <v>176.08142493638675</v>
      </c>
      <c r="P70" s="137">
        <f t="shared" si="2"/>
        <v>5.4317548746518103</v>
      </c>
      <c r="Q70" s="137">
        <f t="shared" si="2"/>
        <v>3.3186920448999513</v>
      </c>
      <c r="R70" s="520"/>
      <c r="S70" s="114"/>
    </row>
    <row r="71" spans="1:28" ht="11.25" customHeight="1" x14ac:dyDescent="0.2">
      <c r="A71" s="2"/>
      <c r="B71" s="172"/>
      <c r="C71" s="385"/>
      <c r="D71" s="374" t="s">
        <v>126</v>
      </c>
      <c r="E71" s="137">
        <f t="shared" si="2"/>
        <v>117.54385964912282</v>
      </c>
      <c r="F71" s="137">
        <f t="shared" si="2"/>
        <v>92.814371257485035</v>
      </c>
      <c r="G71" s="137">
        <f t="shared" si="2"/>
        <v>62.702702702702709</v>
      </c>
      <c r="H71" s="137">
        <f t="shared" si="2"/>
        <v>111.19402985074626</v>
      </c>
      <c r="I71" s="137">
        <f t="shared" si="2"/>
        <v>69.047619047619051</v>
      </c>
      <c r="J71" s="137">
        <f t="shared" si="2"/>
        <v>66.423357664233578</v>
      </c>
      <c r="K71" s="137">
        <f t="shared" si="2"/>
        <v>69.607843137254903</v>
      </c>
      <c r="L71" s="137">
        <f t="shared" si="2"/>
        <v>95.180722891566262</v>
      </c>
      <c r="M71" s="137">
        <f t="shared" si="2"/>
        <v>89.583333333333343</v>
      </c>
      <c r="N71" s="137">
        <f t="shared" si="2"/>
        <v>84.955752212389385</v>
      </c>
      <c r="O71" s="137">
        <f t="shared" si="2"/>
        <v>42.325581395348841</v>
      </c>
      <c r="P71" s="137">
        <f t="shared" si="2"/>
        <v>41.666666666666671</v>
      </c>
      <c r="Q71" s="137">
        <f t="shared" si="2"/>
        <v>51.980198019801982</v>
      </c>
      <c r="R71" s="520"/>
      <c r="S71" s="114"/>
    </row>
    <row r="72" spans="1:28" ht="11.25" customHeight="1" x14ac:dyDescent="0.2">
      <c r="A72" s="2"/>
      <c r="B72" s="172"/>
      <c r="C72" s="385"/>
      <c r="D72" s="374" t="s">
        <v>127</v>
      </c>
      <c r="E72" s="137">
        <f t="shared" si="2"/>
        <v>64.583333333333343</v>
      </c>
      <c r="F72" s="137">
        <f t="shared" si="2"/>
        <v>90.099009900990097</v>
      </c>
      <c r="G72" s="137">
        <f t="shared" si="2"/>
        <v>40.116279069767444</v>
      </c>
      <c r="H72" s="137">
        <f t="shared" si="2"/>
        <v>124.71910112359549</v>
      </c>
      <c r="I72" s="137">
        <f t="shared" si="2"/>
        <v>51.204819277108435</v>
      </c>
      <c r="J72" s="137">
        <f t="shared" si="2"/>
        <v>60.869565217391312</v>
      </c>
      <c r="K72" s="137">
        <f t="shared" si="2"/>
        <v>36.363636363636367</v>
      </c>
      <c r="L72" s="137">
        <f t="shared" si="2"/>
        <v>108.04597701149426</v>
      </c>
      <c r="M72" s="137">
        <f t="shared" si="2"/>
        <v>70.552147239263803</v>
      </c>
      <c r="N72" s="137">
        <f t="shared" si="2"/>
        <v>76.056338028169009</v>
      </c>
      <c r="O72" s="137">
        <f t="shared" si="2"/>
        <v>46.575342465753423</v>
      </c>
      <c r="P72" s="137">
        <f t="shared" si="2"/>
        <v>10.483870967741936</v>
      </c>
      <c r="Q72" s="137">
        <f t="shared" si="2"/>
        <v>28.846153846153843</v>
      </c>
      <c r="R72" s="520"/>
      <c r="S72" s="114"/>
    </row>
    <row r="73" spans="1:28" s="442" customFormat="1" ht="20.25" customHeight="1" x14ac:dyDescent="0.2">
      <c r="A73" s="449"/>
      <c r="B73" s="450"/>
      <c r="C73" s="2136" t="s">
        <v>478</v>
      </c>
      <c r="D73" s="2137"/>
      <c r="E73" s="2137"/>
      <c r="F73" s="2137"/>
      <c r="G73" s="2137"/>
      <c r="H73" s="2137"/>
      <c r="I73" s="2137"/>
      <c r="J73" s="2137"/>
      <c r="K73" s="2137"/>
      <c r="L73" s="2137"/>
      <c r="M73" s="2137"/>
      <c r="N73" s="2137"/>
      <c r="O73" s="2137"/>
      <c r="P73" s="2137"/>
      <c r="Q73" s="2137"/>
      <c r="R73" s="452"/>
      <c r="S73" s="114"/>
      <c r="T73" s="1035"/>
      <c r="U73" s="1035"/>
      <c r="V73" s="1035"/>
      <c r="W73" s="1035"/>
      <c r="X73" s="1035"/>
      <c r="Y73" s="1035"/>
      <c r="Z73" s="1035"/>
      <c r="AA73" s="1035"/>
      <c r="AB73" s="1035"/>
    </row>
    <row r="74" spans="1:28" s="442" customFormat="1" ht="17.649999999999999" customHeight="1" x14ac:dyDescent="0.2">
      <c r="A74" s="449"/>
      <c r="B74" s="450"/>
      <c r="C74" s="2137" t="s">
        <v>482</v>
      </c>
      <c r="D74" s="2137"/>
      <c r="E74" s="2137"/>
      <c r="F74" s="2137"/>
      <c r="G74" s="2137"/>
      <c r="H74" s="2137"/>
      <c r="I74" s="2137"/>
      <c r="J74" s="2137"/>
      <c r="K74" s="2137"/>
      <c r="L74" s="2137"/>
      <c r="M74" s="2137"/>
      <c r="N74" s="2137"/>
      <c r="O74" s="2137"/>
      <c r="P74" s="2137"/>
      <c r="Q74" s="2137"/>
      <c r="R74" s="452"/>
      <c r="S74" s="449"/>
      <c r="T74" s="1035"/>
      <c r="U74" s="1035"/>
      <c r="V74" s="1035"/>
      <c r="W74" s="1035"/>
      <c r="X74" s="1035"/>
      <c r="Y74" s="1035"/>
      <c r="Z74" s="1035"/>
      <c r="AA74" s="1035"/>
      <c r="AB74" s="1035"/>
    </row>
    <row r="75" spans="1:28" ht="13.5" customHeight="1" x14ac:dyDescent="0.2">
      <c r="A75" s="2"/>
      <c r="B75" s="172"/>
      <c r="C75" s="40" t="s">
        <v>389</v>
      </c>
      <c r="D75" s="4"/>
      <c r="E75" s="1"/>
      <c r="F75" s="1"/>
      <c r="G75" s="4"/>
      <c r="H75" s="1"/>
      <c r="I75" s="725"/>
      <c r="J75" s="462"/>
      <c r="K75" s="1"/>
      <c r="L75" s="4"/>
      <c r="M75" s="4"/>
      <c r="N75" s="4"/>
      <c r="O75" s="4"/>
      <c r="P75" s="4"/>
      <c r="Q75" s="4"/>
      <c r="R75" s="825"/>
      <c r="S75" s="2"/>
    </row>
    <row r="76" spans="1:28" ht="13.5" customHeight="1" x14ac:dyDescent="0.2">
      <c r="A76" s="2"/>
      <c r="B76" s="166">
        <v>10</v>
      </c>
      <c r="C76" s="2000">
        <v>44348</v>
      </c>
      <c r="D76" s="2000"/>
      <c r="E76" s="468"/>
      <c r="F76" s="468"/>
      <c r="G76" s="468"/>
      <c r="H76" s="468"/>
      <c r="I76" s="468"/>
      <c r="J76" s="114"/>
      <c r="K76" s="114"/>
      <c r="L76" s="521"/>
      <c r="M76" s="138"/>
      <c r="N76" s="138"/>
      <c r="O76" s="138"/>
      <c r="P76" s="521"/>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85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I6:O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B52"/>
  <sheetViews>
    <sheetView zoomScaleNormal="100" workbookViewId="0"/>
  </sheetViews>
  <sheetFormatPr defaultColWidth="9.28515625" defaultRowHeight="12.75" x14ac:dyDescent="0.2"/>
  <cols>
    <col min="1" max="1" width="1" style="323" customWidth="1"/>
    <col min="2" max="2" width="2.5703125" style="323" customWidth="1"/>
    <col min="3" max="3" width="1" style="323" customWidth="1"/>
    <col min="4" max="4" width="23.7109375" style="323" customWidth="1"/>
    <col min="5" max="5" width="5.42578125" style="323" customWidth="1"/>
    <col min="6" max="6" width="5.42578125" style="318" customWidth="1"/>
    <col min="7" max="17" width="5.42578125" style="323" customWidth="1"/>
    <col min="18" max="18" width="2.5703125" style="323" customWidth="1"/>
    <col min="19" max="19" width="1" style="323" customWidth="1"/>
    <col min="20" max="21" width="9.28515625" style="345"/>
    <col min="22" max="22" width="11.28515625" style="345" bestFit="1" customWidth="1"/>
    <col min="23" max="28" width="9.28515625" style="345"/>
    <col min="29" max="16384" width="9.28515625" style="323"/>
  </cols>
  <sheetData>
    <row r="1" spans="1:28" ht="13.5" customHeight="1" x14ac:dyDescent="0.2">
      <c r="A1" s="318"/>
      <c r="B1" s="2142" t="s">
        <v>292</v>
      </c>
      <c r="C1" s="2143"/>
      <c r="D1" s="2143"/>
      <c r="E1" s="2143"/>
      <c r="F1" s="2143"/>
      <c r="G1" s="2143"/>
      <c r="H1" s="2143"/>
      <c r="I1" s="351"/>
      <c r="J1" s="351"/>
      <c r="K1" s="351"/>
      <c r="L1" s="351"/>
      <c r="M1" s="351"/>
      <c r="N1" s="351"/>
      <c r="O1" s="351"/>
      <c r="P1" s="351"/>
      <c r="Q1" s="328"/>
      <c r="R1" s="328"/>
      <c r="S1" s="318"/>
    </row>
    <row r="2" spans="1:28" ht="6" customHeight="1" x14ac:dyDescent="0.2">
      <c r="A2" s="318"/>
      <c r="B2" s="522"/>
      <c r="C2" s="431"/>
      <c r="D2" s="431"/>
      <c r="E2" s="368"/>
      <c r="F2" s="368"/>
      <c r="G2" s="368"/>
      <c r="H2" s="368"/>
      <c r="I2" s="368"/>
      <c r="J2" s="368"/>
      <c r="K2" s="368"/>
      <c r="L2" s="368"/>
      <c r="M2" s="368"/>
      <c r="N2" s="368"/>
      <c r="O2" s="368"/>
      <c r="P2" s="368"/>
      <c r="Q2" s="368"/>
      <c r="R2" s="327"/>
      <c r="S2" s="318"/>
    </row>
    <row r="3" spans="1:28" ht="13.5" customHeight="1" thickBot="1" x14ac:dyDescent="0.25">
      <c r="A3" s="318"/>
      <c r="B3" s="328"/>
      <c r="C3" s="328"/>
      <c r="D3" s="328"/>
      <c r="E3" s="482"/>
      <c r="F3" s="482"/>
      <c r="G3" s="482"/>
      <c r="H3" s="482"/>
      <c r="I3" s="482"/>
      <c r="J3" s="482"/>
      <c r="K3" s="482"/>
      <c r="L3" s="482"/>
      <c r="M3" s="482"/>
      <c r="N3" s="482"/>
      <c r="O3" s="482"/>
      <c r="P3" s="482"/>
      <c r="Q3" s="482" t="s">
        <v>71</v>
      </c>
      <c r="R3" s="524"/>
      <c r="S3" s="318"/>
    </row>
    <row r="4" spans="1:28" s="332" customFormat="1" ht="13.5" customHeight="1" thickBot="1" x14ac:dyDescent="0.25">
      <c r="A4" s="330"/>
      <c r="B4" s="331"/>
      <c r="C4" s="525" t="s">
        <v>207</v>
      </c>
      <c r="D4" s="526"/>
      <c r="E4" s="526"/>
      <c r="F4" s="526"/>
      <c r="G4" s="526"/>
      <c r="H4" s="526"/>
      <c r="I4" s="526"/>
      <c r="J4" s="526"/>
      <c r="K4" s="526"/>
      <c r="L4" s="526"/>
      <c r="M4" s="526"/>
      <c r="N4" s="526"/>
      <c r="O4" s="526"/>
      <c r="P4" s="526"/>
      <c r="Q4" s="527"/>
      <c r="R4" s="524"/>
      <c r="S4" s="330"/>
      <c r="T4" s="622"/>
      <c r="U4" s="622"/>
      <c r="V4" s="622"/>
      <c r="W4" s="622"/>
      <c r="X4" s="622"/>
      <c r="Y4" s="622"/>
      <c r="Z4" s="622"/>
      <c r="AA4" s="622"/>
      <c r="AB4" s="622"/>
    </row>
    <row r="5" spans="1:28" ht="4.5" customHeight="1" x14ac:dyDescent="0.2">
      <c r="A5" s="318"/>
      <c r="B5" s="328"/>
      <c r="C5" s="2144" t="s">
        <v>76</v>
      </c>
      <c r="D5" s="2144"/>
      <c r="E5" s="432"/>
      <c r="F5" s="432"/>
      <c r="G5" s="432"/>
      <c r="H5" s="432"/>
      <c r="I5" s="432"/>
      <c r="J5" s="432"/>
      <c r="K5" s="432"/>
      <c r="L5" s="432"/>
      <c r="M5" s="432"/>
      <c r="N5" s="432"/>
      <c r="O5" s="432"/>
      <c r="P5" s="432"/>
      <c r="Q5" s="432"/>
      <c r="R5" s="524"/>
      <c r="S5" s="318"/>
    </row>
    <row r="6" spans="1:28" ht="13.5" customHeight="1" x14ac:dyDescent="0.2">
      <c r="A6" s="318"/>
      <c r="B6" s="328"/>
      <c r="C6" s="2144"/>
      <c r="D6" s="2144"/>
      <c r="E6" s="1101" t="s">
        <v>33</v>
      </c>
      <c r="F6" s="1050"/>
      <c r="G6" s="1050" t="s">
        <v>33</v>
      </c>
      <c r="H6" s="1050" t="s">
        <v>33</v>
      </c>
      <c r="I6" s="1050" t="s">
        <v>729</v>
      </c>
      <c r="J6" s="1050" t="s">
        <v>33</v>
      </c>
      <c r="K6" s="1050" t="s">
        <v>33</v>
      </c>
      <c r="L6" s="1051" t="s">
        <v>33</v>
      </c>
      <c r="M6" s="1117" t="s">
        <v>33</v>
      </c>
      <c r="N6" s="1051" t="s">
        <v>33</v>
      </c>
      <c r="O6" s="1051" t="s">
        <v>730</v>
      </c>
      <c r="P6" s="1051" t="s">
        <v>33</v>
      </c>
      <c r="Q6" s="1051" t="s">
        <v>33</v>
      </c>
      <c r="R6" s="524"/>
      <c r="S6" s="318"/>
      <c r="T6" s="1808"/>
      <c r="U6" s="1366"/>
    </row>
    <row r="7" spans="1:28" x14ac:dyDescent="0.2">
      <c r="A7" s="318"/>
      <c r="B7" s="328"/>
      <c r="C7" s="333"/>
      <c r="D7" s="333"/>
      <c r="E7" s="604" t="s">
        <v>98</v>
      </c>
      <c r="F7" s="604" t="s">
        <v>97</v>
      </c>
      <c r="G7" s="604" t="s">
        <v>96</v>
      </c>
      <c r="H7" s="604" t="s">
        <v>95</v>
      </c>
      <c r="I7" s="604" t="s">
        <v>94</v>
      </c>
      <c r="J7" s="604" t="s">
        <v>93</v>
      </c>
      <c r="K7" s="604" t="s">
        <v>92</v>
      </c>
      <c r="L7" s="604" t="s">
        <v>472</v>
      </c>
      <c r="M7" s="604" t="s">
        <v>91</v>
      </c>
      <c r="N7" s="604" t="s">
        <v>473</v>
      </c>
      <c r="O7" s="604" t="s">
        <v>100</v>
      </c>
      <c r="P7" s="604" t="s">
        <v>99</v>
      </c>
      <c r="Q7" s="604" t="s">
        <v>98</v>
      </c>
      <c r="R7" s="329"/>
      <c r="S7" s="318"/>
      <c r="U7" s="1810"/>
      <c r="V7" s="674"/>
    </row>
    <row r="8" spans="1:28" s="531" customFormat="1" ht="22.5" customHeight="1" x14ac:dyDescent="0.2">
      <c r="A8" s="528"/>
      <c r="B8" s="529"/>
      <c r="C8" s="2145" t="s">
        <v>66</v>
      </c>
      <c r="D8" s="2145"/>
      <c r="E8" s="315">
        <v>544351</v>
      </c>
      <c r="F8" s="316">
        <v>543662</v>
      </c>
      <c r="G8" s="316">
        <v>546846</v>
      </c>
      <c r="H8" s="316">
        <v>549624</v>
      </c>
      <c r="I8" s="316">
        <v>553928</v>
      </c>
      <c r="J8" s="316">
        <v>561829</v>
      </c>
      <c r="K8" s="316">
        <v>571866</v>
      </c>
      <c r="L8" s="316">
        <v>582926</v>
      </c>
      <c r="M8" s="316">
        <v>596290</v>
      </c>
      <c r="N8" s="316">
        <v>606540</v>
      </c>
      <c r="O8" s="316">
        <v>611958</v>
      </c>
      <c r="P8" s="316">
        <v>608121</v>
      </c>
      <c r="Q8" s="316">
        <v>587115</v>
      </c>
      <c r="R8" s="530"/>
      <c r="S8" s="528"/>
      <c r="T8" s="345"/>
      <c r="U8" s="1812"/>
      <c r="V8" s="675"/>
      <c r="W8" s="345"/>
      <c r="X8" s="345"/>
      <c r="Y8" s="677"/>
      <c r="Z8" s="677"/>
      <c r="AA8" s="677"/>
      <c r="AB8" s="677"/>
    </row>
    <row r="9" spans="1:28" s="332" customFormat="1" ht="18.75" customHeight="1" x14ac:dyDescent="0.2">
      <c r="A9" s="330"/>
      <c r="B9" s="331"/>
      <c r="C9" s="337"/>
      <c r="D9" s="370" t="s">
        <v>301</v>
      </c>
      <c r="E9" s="371">
        <v>408934</v>
      </c>
      <c r="F9" s="372">
        <v>406665</v>
      </c>
      <c r="G9" s="372">
        <v>407302</v>
      </c>
      <c r="H9" s="372">
        <v>409331</v>
      </c>
      <c r="I9" s="372">
        <v>410174</v>
      </c>
      <c r="J9" s="372">
        <v>403554</v>
      </c>
      <c r="K9" s="372">
        <v>398287</v>
      </c>
      <c r="L9" s="372">
        <v>402254</v>
      </c>
      <c r="M9" s="372">
        <v>424359</v>
      </c>
      <c r="N9" s="372">
        <v>431843</v>
      </c>
      <c r="O9" s="372">
        <v>432851</v>
      </c>
      <c r="P9" s="372">
        <v>423888</v>
      </c>
      <c r="Q9" s="372">
        <v>402183</v>
      </c>
      <c r="R9" s="357"/>
      <c r="S9" s="330"/>
      <c r="T9" s="622"/>
      <c r="U9" s="676"/>
      <c r="V9" s="675"/>
      <c r="W9" s="622"/>
      <c r="X9" s="622"/>
      <c r="Y9" s="622"/>
      <c r="Z9" s="622"/>
      <c r="AA9" s="622"/>
      <c r="AB9" s="622"/>
    </row>
    <row r="10" spans="1:28" s="332" customFormat="1" ht="18.75" customHeight="1" x14ac:dyDescent="0.2">
      <c r="A10" s="330"/>
      <c r="B10" s="331"/>
      <c r="C10" s="337"/>
      <c r="D10" s="370" t="s">
        <v>208</v>
      </c>
      <c r="E10" s="371">
        <v>37282</v>
      </c>
      <c r="F10" s="372">
        <v>38855</v>
      </c>
      <c r="G10" s="372">
        <v>40568</v>
      </c>
      <c r="H10" s="372">
        <v>41787</v>
      </c>
      <c r="I10" s="372">
        <v>43548</v>
      </c>
      <c r="J10" s="372">
        <v>45649</v>
      </c>
      <c r="K10" s="372">
        <v>46587</v>
      </c>
      <c r="L10" s="372">
        <v>45772</v>
      </c>
      <c r="M10" s="372">
        <v>45605</v>
      </c>
      <c r="N10" s="372">
        <v>45991</v>
      </c>
      <c r="O10" s="372">
        <v>46892</v>
      </c>
      <c r="P10" s="372">
        <v>47110</v>
      </c>
      <c r="Q10" s="372">
        <v>48446</v>
      </c>
      <c r="R10" s="357"/>
      <c r="S10" s="330"/>
      <c r="T10" s="622"/>
      <c r="U10" s="676"/>
      <c r="V10" s="1466"/>
      <c r="W10" s="622"/>
      <c r="X10" s="622"/>
      <c r="Y10" s="622"/>
      <c r="Z10" s="622"/>
      <c r="AA10" s="622"/>
      <c r="AB10" s="622"/>
    </row>
    <row r="11" spans="1:28" s="332" customFormat="1" ht="18.75" customHeight="1" x14ac:dyDescent="0.2">
      <c r="A11" s="330"/>
      <c r="B11" s="331"/>
      <c r="C11" s="337"/>
      <c r="D11" s="370" t="s">
        <v>209</v>
      </c>
      <c r="E11" s="371">
        <v>82723</v>
      </c>
      <c r="F11" s="372">
        <v>81309</v>
      </c>
      <c r="G11" s="372">
        <v>80910</v>
      </c>
      <c r="H11" s="372">
        <v>80819</v>
      </c>
      <c r="I11" s="372">
        <v>82063</v>
      </c>
      <c r="J11" s="372">
        <v>93588</v>
      </c>
      <c r="K11" s="372">
        <v>108478</v>
      </c>
      <c r="L11" s="372">
        <v>116014</v>
      </c>
      <c r="M11" s="372">
        <v>108417</v>
      </c>
      <c r="N11" s="372">
        <v>111535</v>
      </c>
      <c r="O11" s="372">
        <v>114146</v>
      </c>
      <c r="P11" s="372">
        <v>118679</v>
      </c>
      <c r="Q11" s="372">
        <v>118221</v>
      </c>
      <c r="R11" s="357"/>
      <c r="S11" s="330"/>
      <c r="T11" s="622"/>
      <c r="U11" s="676"/>
      <c r="V11" s="1317"/>
      <c r="W11" s="622"/>
      <c r="X11" s="622"/>
      <c r="Y11" s="622"/>
      <c r="Z11" s="622"/>
      <c r="AA11" s="622"/>
      <c r="AB11" s="622"/>
    </row>
    <row r="12" spans="1:28" s="332" customFormat="1" ht="22.5" customHeight="1" x14ac:dyDescent="0.2">
      <c r="A12" s="330"/>
      <c r="B12" s="331"/>
      <c r="C12" s="337"/>
      <c r="D12" s="373" t="s">
        <v>302</v>
      </c>
      <c r="E12" s="371">
        <v>15412</v>
      </c>
      <c r="F12" s="372">
        <v>16833</v>
      </c>
      <c r="G12" s="372">
        <v>18066</v>
      </c>
      <c r="H12" s="372">
        <v>17687</v>
      </c>
      <c r="I12" s="372">
        <v>18143</v>
      </c>
      <c r="J12" s="372">
        <v>19038</v>
      </c>
      <c r="K12" s="372">
        <v>18514</v>
      </c>
      <c r="L12" s="372">
        <v>18886</v>
      </c>
      <c r="M12" s="372">
        <v>17909</v>
      </c>
      <c r="N12" s="372">
        <v>17171</v>
      </c>
      <c r="O12" s="372">
        <v>18069</v>
      </c>
      <c r="P12" s="372">
        <v>18444</v>
      </c>
      <c r="Q12" s="372">
        <v>18265</v>
      </c>
      <c r="R12" s="357"/>
      <c r="S12" s="330"/>
      <c r="T12" s="622"/>
      <c r="U12" s="622"/>
      <c r="V12" s="675"/>
      <c r="W12" s="622"/>
      <c r="X12" s="622"/>
      <c r="Y12" s="622"/>
      <c r="Z12" s="622"/>
      <c r="AA12" s="622"/>
      <c r="AB12" s="622"/>
    </row>
    <row r="13" spans="1:28" ht="15.75" customHeight="1" thickBot="1" x14ac:dyDescent="0.25">
      <c r="A13" s="318"/>
      <c r="B13" s="328"/>
      <c r="C13" s="333"/>
      <c r="D13" s="333"/>
      <c r="E13" s="482"/>
      <c r="F13" s="482"/>
      <c r="G13" s="482"/>
      <c r="H13" s="482"/>
      <c r="I13" s="482"/>
      <c r="J13" s="482"/>
      <c r="K13" s="482"/>
      <c r="L13" s="482"/>
      <c r="M13" s="482"/>
      <c r="N13" s="482"/>
      <c r="O13" s="482"/>
      <c r="P13" s="482"/>
      <c r="Q13" s="382"/>
      <c r="R13" s="329"/>
      <c r="S13" s="318"/>
      <c r="V13" s="675"/>
    </row>
    <row r="14" spans="1:28" ht="13.5" customHeight="1" thickBot="1" x14ac:dyDescent="0.25">
      <c r="A14" s="318"/>
      <c r="B14" s="328"/>
      <c r="C14" s="525" t="s">
        <v>25</v>
      </c>
      <c r="D14" s="526"/>
      <c r="E14" s="526"/>
      <c r="F14" s="526"/>
      <c r="G14" s="526"/>
      <c r="H14" s="526"/>
      <c r="I14" s="526"/>
      <c r="J14" s="526"/>
      <c r="K14" s="526"/>
      <c r="L14" s="526"/>
      <c r="M14" s="526"/>
      <c r="N14" s="526"/>
      <c r="O14" s="526"/>
      <c r="P14" s="526"/>
      <c r="Q14" s="527"/>
      <c r="R14" s="329"/>
      <c r="S14" s="318"/>
      <c r="V14" s="675"/>
    </row>
    <row r="15" spans="1:28" ht="9.75" customHeight="1" x14ac:dyDescent="0.2">
      <c r="A15" s="318"/>
      <c r="B15" s="328"/>
      <c r="C15" s="2144" t="s">
        <v>76</v>
      </c>
      <c r="D15" s="2144"/>
      <c r="E15" s="336"/>
      <c r="F15" s="336"/>
      <c r="G15" s="336"/>
      <c r="H15" s="336"/>
      <c r="I15" s="336"/>
      <c r="J15" s="336"/>
      <c r="K15" s="336"/>
      <c r="L15" s="336"/>
      <c r="M15" s="336"/>
      <c r="N15" s="336"/>
      <c r="O15" s="336"/>
      <c r="P15" s="336"/>
      <c r="Q15" s="415"/>
      <c r="R15" s="329"/>
      <c r="S15" s="318"/>
      <c r="V15" s="675"/>
    </row>
    <row r="16" spans="1:28" s="531" customFormat="1" ht="22.5" customHeight="1" x14ac:dyDescent="0.2">
      <c r="A16" s="528"/>
      <c r="B16" s="529"/>
      <c r="C16" s="2145" t="s">
        <v>66</v>
      </c>
      <c r="D16" s="2145"/>
      <c r="E16" s="315">
        <f t="shared" ref="E16:P16" si="0">+E9</f>
        <v>408934</v>
      </c>
      <c r="F16" s="316">
        <f t="shared" si="0"/>
        <v>406665</v>
      </c>
      <c r="G16" s="316">
        <f t="shared" si="0"/>
        <v>407302</v>
      </c>
      <c r="H16" s="316">
        <f t="shared" si="0"/>
        <v>409331</v>
      </c>
      <c r="I16" s="316">
        <f t="shared" si="0"/>
        <v>410174</v>
      </c>
      <c r="J16" s="316">
        <f t="shared" si="0"/>
        <v>403554</v>
      </c>
      <c r="K16" s="316">
        <f t="shared" si="0"/>
        <v>398287</v>
      </c>
      <c r="L16" s="316">
        <f t="shared" si="0"/>
        <v>402254</v>
      </c>
      <c r="M16" s="316">
        <f t="shared" si="0"/>
        <v>424359</v>
      </c>
      <c r="N16" s="316">
        <f t="shared" si="0"/>
        <v>431843</v>
      </c>
      <c r="O16" s="316">
        <f t="shared" si="0"/>
        <v>432851</v>
      </c>
      <c r="P16" s="316">
        <f t="shared" si="0"/>
        <v>423888</v>
      </c>
      <c r="Q16" s="316">
        <f>+Q9</f>
        <v>402183</v>
      </c>
      <c r="R16" s="530"/>
      <c r="S16" s="528"/>
      <c r="T16" s="677"/>
      <c r="U16" s="705"/>
      <c r="V16" s="675"/>
      <c r="W16" s="822"/>
      <c r="X16" s="677"/>
      <c r="Y16" s="677"/>
      <c r="Z16" s="677"/>
      <c r="AA16" s="677"/>
      <c r="AB16" s="677"/>
    </row>
    <row r="17" spans="1:23" ht="22.5" customHeight="1" x14ac:dyDescent="0.2">
      <c r="A17" s="318"/>
      <c r="B17" s="328"/>
      <c r="C17" s="481"/>
      <c r="D17" s="374" t="s">
        <v>70</v>
      </c>
      <c r="E17" s="112">
        <v>184134</v>
      </c>
      <c r="F17" s="122">
        <v>180094</v>
      </c>
      <c r="G17" s="122">
        <v>177266</v>
      </c>
      <c r="H17" s="122">
        <v>176184</v>
      </c>
      <c r="I17" s="122">
        <v>177644</v>
      </c>
      <c r="J17" s="122">
        <v>176441</v>
      </c>
      <c r="K17" s="122">
        <v>175298</v>
      </c>
      <c r="L17" s="122">
        <v>179006</v>
      </c>
      <c r="M17" s="122">
        <v>188048</v>
      </c>
      <c r="N17" s="122">
        <v>190916</v>
      </c>
      <c r="O17" s="122">
        <v>190856</v>
      </c>
      <c r="P17" s="122">
        <v>186390</v>
      </c>
      <c r="Q17" s="122">
        <v>175817</v>
      </c>
      <c r="R17" s="329"/>
      <c r="S17" s="318"/>
      <c r="V17" s="823"/>
      <c r="W17" s="786"/>
    </row>
    <row r="18" spans="1:23" ht="15.75" customHeight="1" x14ac:dyDescent="0.2">
      <c r="A18" s="318"/>
      <c r="B18" s="328"/>
      <c r="C18" s="481"/>
      <c r="D18" s="374" t="s">
        <v>69</v>
      </c>
      <c r="E18" s="112">
        <v>224800</v>
      </c>
      <c r="F18" s="122">
        <v>226571</v>
      </c>
      <c r="G18" s="122">
        <v>230036</v>
      </c>
      <c r="H18" s="122">
        <v>233147</v>
      </c>
      <c r="I18" s="122">
        <v>232530</v>
      </c>
      <c r="J18" s="122">
        <v>227113</v>
      </c>
      <c r="K18" s="122">
        <v>222989</v>
      </c>
      <c r="L18" s="122">
        <v>223248</v>
      </c>
      <c r="M18" s="122">
        <v>236311</v>
      </c>
      <c r="N18" s="122">
        <v>240927</v>
      </c>
      <c r="O18" s="122">
        <v>241995</v>
      </c>
      <c r="P18" s="122">
        <v>237498</v>
      </c>
      <c r="Q18" s="122">
        <v>226366</v>
      </c>
      <c r="R18" s="329"/>
      <c r="S18" s="318"/>
      <c r="V18" s="675"/>
    </row>
    <row r="19" spans="1:23" ht="22.5" customHeight="1" x14ac:dyDescent="0.2">
      <c r="A19" s="318"/>
      <c r="B19" s="328"/>
      <c r="C19" s="481"/>
      <c r="D19" s="374" t="s">
        <v>210</v>
      </c>
      <c r="E19" s="112">
        <v>45767</v>
      </c>
      <c r="F19" s="122">
        <v>45138</v>
      </c>
      <c r="G19" s="122">
        <v>45002</v>
      </c>
      <c r="H19" s="122">
        <v>46076</v>
      </c>
      <c r="I19" s="122">
        <v>48626</v>
      </c>
      <c r="J19" s="122">
        <v>49525</v>
      </c>
      <c r="K19" s="122">
        <v>49679</v>
      </c>
      <c r="L19" s="122">
        <v>48388</v>
      </c>
      <c r="M19" s="122">
        <v>50331</v>
      </c>
      <c r="N19" s="122">
        <v>50517</v>
      </c>
      <c r="O19" s="122">
        <v>50906</v>
      </c>
      <c r="P19" s="122">
        <v>49168</v>
      </c>
      <c r="Q19" s="122">
        <v>45070</v>
      </c>
      <c r="R19" s="329"/>
      <c r="S19" s="318"/>
      <c r="V19" s="675"/>
    </row>
    <row r="20" spans="1:23" ht="15.75" customHeight="1" x14ac:dyDescent="0.2">
      <c r="A20" s="318"/>
      <c r="B20" s="328"/>
      <c r="C20" s="481"/>
      <c r="D20" s="374" t="s">
        <v>211</v>
      </c>
      <c r="E20" s="112">
        <v>363167</v>
      </c>
      <c r="F20" s="122">
        <v>361527</v>
      </c>
      <c r="G20" s="122">
        <v>362300</v>
      </c>
      <c r="H20" s="122">
        <v>363255</v>
      </c>
      <c r="I20" s="122">
        <v>361548</v>
      </c>
      <c r="J20" s="122">
        <v>354029</v>
      </c>
      <c r="K20" s="122">
        <v>348608</v>
      </c>
      <c r="L20" s="122">
        <v>353866</v>
      </c>
      <c r="M20" s="122">
        <v>374028</v>
      </c>
      <c r="N20" s="122">
        <v>381326</v>
      </c>
      <c r="O20" s="122">
        <v>381945</v>
      </c>
      <c r="P20" s="122">
        <v>374720</v>
      </c>
      <c r="Q20" s="122">
        <v>357113</v>
      </c>
      <c r="R20" s="329"/>
      <c r="S20" s="318"/>
      <c r="T20" s="675"/>
      <c r="U20" s="786"/>
      <c r="V20" s="675"/>
    </row>
    <row r="21" spans="1:23" ht="22.5" customHeight="1" x14ac:dyDescent="0.2">
      <c r="A21" s="318"/>
      <c r="B21" s="328"/>
      <c r="C21" s="481"/>
      <c r="D21" s="374" t="s">
        <v>200</v>
      </c>
      <c r="E21" s="112">
        <v>27366</v>
      </c>
      <c r="F21" s="122">
        <v>26718</v>
      </c>
      <c r="G21" s="122">
        <v>28198</v>
      </c>
      <c r="H21" s="122">
        <v>30392</v>
      </c>
      <c r="I21" s="122">
        <v>33403</v>
      </c>
      <c r="J21" s="122">
        <v>34800</v>
      </c>
      <c r="K21" s="122">
        <v>34927</v>
      </c>
      <c r="L21" s="122">
        <v>33842</v>
      </c>
      <c r="M21" s="122">
        <v>34420</v>
      </c>
      <c r="N21" s="122">
        <v>34012</v>
      </c>
      <c r="O21" s="122">
        <v>34427</v>
      </c>
      <c r="P21" s="122">
        <v>33955</v>
      </c>
      <c r="Q21" s="122">
        <v>33203</v>
      </c>
      <c r="R21" s="329"/>
      <c r="S21" s="318"/>
      <c r="U21" s="786"/>
      <c r="V21" s="820"/>
      <c r="W21" s="675"/>
    </row>
    <row r="22" spans="1:23" ht="15.75" customHeight="1" x14ac:dyDescent="0.2">
      <c r="A22" s="318"/>
      <c r="B22" s="328"/>
      <c r="C22" s="481"/>
      <c r="D22" s="374" t="s">
        <v>212</v>
      </c>
      <c r="E22" s="112">
        <v>381568</v>
      </c>
      <c r="F22" s="122">
        <v>379947</v>
      </c>
      <c r="G22" s="122">
        <v>379104</v>
      </c>
      <c r="H22" s="122">
        <v>378939</v>
      </c>
      <c r="I22" s="122">
        <v>376771</v>
      </c>
      <c r="J22" s="122">
        <v>368754</v>
      </c>
      <c r="K22" s="122">
        <v>363360</v>
      </c>
      <c r="L22" s="122">
        <v>368412</v>
      </c>
      <c r="M22" s="122">
        <v>389939</v>
      </c>
      <c r="N22" s="122">
        <v>397831</v>
      </c>
      <c r="O22" s="122">
        <v>398424</v>
      </c>
      <c r="P22" s="122">
        <v>389933</v>
      </c>
      <c r="Q22" s="122">
        <v>368980</v>
      </c>
      <c r="R22" s="329"/>
      <c r="S22" s="318"/>
      <c r="U22" s="786"/>
      <c r="V22" s="820"/>
    </row>
    <row r="23" spans="1:23" ht="15" customHeight="1" x14ac:dyDescent="0.2">
      <c r="A23" s="318"/>
      <c r="B23" s="328"/>
      <c r="C23" s="374"/>
      <c r="D23" s="376" t="s">
        <v>304</v>
      </c>
      <c r="E23" s="112">
        <v>14679</v>
      </c>
      <c r="F23" s="122">
        <v>13778</v>
      </c>
      <c r="G23" s="122">
        <v>14124</v>
      </c>
      <c r="H23" s="122">
        <v>13997</v>
      </c>
      <c r="I23" s="122">
        <v>14093</v>
      </c>
      <c r="J23" s="122">
        <v>14386</v>
      </c>
      <c r="K23" s="122">
        <v>14765</v>
      </c>
      <c r="L23" s="122">
        <v>15993</v>
      </c>
      <c r="M23" s="122">
        <v>16613</v>
      </c>
      <c r="N23" s="122">
        <v>16667</v>
      </c>
      <c r="O23" s="122">
        <v>16326</v>
      </c>
      <c r="P23" s="122">
        <v>15222</v>
      </c>
      <c r="Q23" s="122">
        <v>14017</v>
      </c>
      <c r="R23" s="329"/>
      <c r="S23" s="318"/>
      <c r="V23" s="675"/>
      <c r="W23" s="786"/>
    </row>
    <row r="24" spans="1:23" ht="15" customHeight="1" x14ac:dyDescent="0.2">
      <c r="A24" s="318"/>
      <c r="B24" s="328"/>
      <c r="C24" s="157"/>
      <c r="D24" s="60" t="s">
        <v>201</v>
      </c>
      <c r="E24" s="112">
        <v>81109</v>
      </c>
      <c r="F24" s="122">
        <v>79001</v>
      </c>
      <c r="G24" s="122">
        <v>77709</v>
      </c>
      <c r="H24" s="122">
        <v>78434</v>
      </c>
      <c r="I24" s="122">
        <v>77270</v>
      </c>
      <c r="J24" s="122">
        <v>75340</v>
      </c>
      <c r="K24" s="122">
        <v>73332</v>
      </c>
      <c r="L24" s="122">
        <v>73570</v>
      </c>
      <c r="M24" s="122">
        <v>76668</v>
      </c>
      <c r="N24" s="122">
        <v>77321</v>
      </c>
      <c r="O24" s="122">
        <v>76863</v>
      </c>
      <c r="P24" s="122">
        <v>75287</v>
      </c>
      <c r="Q24" s="122">
        <v>71822</v>
      </c>
      <c r="R24" s="329"/>
      <c r="S24" s="318"/>
      <c r="V24" s="675"/>
    </row>
    <row r="25" spans="1:23" ht="15" customHeight="1" x14ac:dyDescent="0.2">
      <c r="A25" s="318"/>
      <c r="B25" s="328"/>
      <c r="C25" s="157"/>
      <c r="D25" s="60" t="s">
        <v>155</v>
      </c>
      <c r="E25" s="112">
        <v>278051</v>
      </c>
      <c r="F25" s="122">
        <v>278876</v>
      </c>
      <c r="G25" s="122">
        <v>278735</v>
      </c>
      <c r="H25" s="122">
        <v>277683</v>
      </c>
      <c r="I25" s="122">
        <v>276050</v>
      </c>
      <c r="J25" s="122">
        <v>269385</v>
      </c>
      <c r="K25" s="122">
        <v>265652</v>
      </c>
      <c r="L25" s="122">
        <v>269212</v>
      </c>
      <c r="M25" s="122">
        <v>286510</v>
      </c>
      <c r="N25" s="122">
        <v>293339</v>
      </c>
      <c r="O25" s="122">
        <v>294691</v>
      </c>
      <c r="P25" s="122">
        <v>289153</v>
      </c>
      <c r="Q25" s="122">
        <v>273670</v>
      </c>
      <c r="R25" s="329"/>
      <c r="S25" s="318"/>
      <c r="V25" s="675"/>
    </row>
    <row r="26" spans="1:23" ht="15" customHeight="1" x14ac:dyDescent="0.2">
      <c r="A26" s="318"/>
      <c r="B26" s="328"/>
      <c r="C26" s="157"/>
      <c r="D26" s="60" t="s">
        <v>202</v>
      </c>
      <c r="E26" s="112">
        <v>7729</v>
      </c>
      <c r="F26" s="122">
        <v>8292</v>
      </c>
      <c r="G26" s="122">
        <v>8536</v>
      </c>
      <c r="H26" s="122">
        <v>8825</v>
      </c>
      <c r="I26" s="122">
        <v>9358</v>
      </c>
      <c r="J26" s="122">
        <v>9643</v>
      </c>
      <c r="K26" s="122">
        <v>9611</v>
      </c>
      <c r="L26" s="122">
        <v>9637</v>
      </c>
      <c r="M26" s="122">
        <v>10148</v>
      </c>
      <c r="N26" s="122">
        <v>10504</v>
      </c>
      <c r="O26" s="122">
        <v>10544</v>
      </c>
      <c r="P26" s="122">
        <v>10271</v>
      </c>
      <c r="Q26" s="122">
        <v>9471</v>
      </c>
      <c r="R26" s="329"/>
      <c r="S26" s="318"/>
      <c r="V26" s="675"/>
    </row>
    <row r="27" spans="1:23" ht="22.5" customHeight="1" x14ac:dyDescent="0.2">
      <c r="A27" s="318"/>
      <c r="B27" s="328"/>
      <c r="C27" s="481"/>
      <c r="D27" s="374" t="s">
        <v>213</v>
      </c>
      <c r="E27" s="112">
        <v>272222</v>
      </c>
      <c r="F27" s="122">
        <v>270785</v>
      </c>
      <c r="G27" s="122">
        <v>267315</v>
      </c>
      <c r="H27" s="122">
        <v>266469</v>
      </c>
      <c r="I27" s="122">
        <v>263319</v>
      </c>
      <c r="J27" s="122">
        <v>255683</v>
      </c>
      <c r="K27" s="122">
        <v>249614</v>
      </c>
      <c r="L27" s="122">
        <v>252261</v>
      </c>
      <c r="M27" s="122">
        <v>263183</v>
      </c>
      <c r="N27" s="122">
        <v>265943</v>
      </c>
      <c r="O27" s="122">
        <v>262042</v>
      </c>
      <c r="P27" s="122">
        <v>245993</v>
      </c>
      <c r="Q27" s="122">
        <v>222061</v>
      </c>
      <c r="R27" s="329"/>
      <c r="S27" s="318"/>
      <c r="U27" s="705"/>
      <c r="V27" s="675"/>
      <c r="W27" s="675"/>
    </row>
    <row r="28" spans="1:23" ht="15.75" customHeight="1" x14ac:dyDescent="0.2">
      <c r="A28" s="318"/>
      <c r="B28" s="328"/>
      <c r="C28" s="481"/>
      <c r="D28" s="374" t="s">
        <v>214</v>
      </c>
      <c r="E28" s="112">
        <v>136712</v>
      </c>
      <c r="F28" s="122">
        <v>135880</v>
      </c>
      <c r="G28" s="122">
        <v>139987</v>
      </c>
      <c r="H28" s="122">
        <v>142862</v>
      </c>
      <c r="I28" s="122">
        <v>146855</v>
      </c>
      <c r="J28" s="122">
        <v>147871</v>
      </c>
      <c r="K28" s="122">
        <v>148673</v>
      </c>
      <c r="L28" s="122">
        <v>149993</v>
      </c>
      <c r="M28" s="122">
        <v>161176</v>
      </c>
      <c r="N28" s="122">
        <v>165900</v>
      </c>
      <c r="O28" s="122">
        <v>170809</v>
      </c>
      <c r="P28" s="122">
        <v>177895</v>
      </c>
      <c r="Q28" s="122">
        <v>180122</v>
      </c>
      <c r="R28" s="329"/>
      <c r="S28" s="318"/>
      <c r="U28" s="705"/>
      <c r="V28" s="675"/>
      <c r="W28" s="675"/>
    </row>
    <row r="29" spans="1:23" ht="22.5" customHeight="1" x14ac:dyDescent="0.2">
      <c r="A29" s="318"/>
      <c r="B29" s="328"/>
      <c r="C29" s="481"/>
      <c r="D29" s="374" t="s">
        <v>215</v>
      </c>
      <c r="E29" s="112">
        <v>25925</v>
      </c>
      <c r="F29" s="122">
        <v>25529</v>
      </c>
      <c r="G29" s="122">
        <v>25505</v>
      </c>
      <c r="H29" s="122">
        <v>25401</v>
      </c>
      <c r="I29" s="122">
        <v>25895</v>
      </c>
      <c r="J29" s="122">
        <v>26910</v>
      </c>
      <c r="K29" s="122">
        <v>28083</v>
      </c>
      <c r="L29" s="122">
        <v>28629</v>
      </c>
      <c r="M29" s="122">
        <v>29490</v>
      </c>
      <c r="N29" s="122">
        <v>30486</v>
      </c>
      <c r="O29" s="122">
        <v>31756</v>
      </c>
      <c r="P29" s="122">
        <v>31513</v>
      </c>
      <c r="Q29" s="122">
        <v>31096</v>
      </c>
      <c r="R29" s="329"/>
      <c r="S29" s="318"/>
      <c r="V29" s="675"/>
    </row>
    <row r="30" spans="1:23" ht="15.75" customHeight="1" x14ac:dyDescent="0.2">
      <c r="A30" s="318"/>
      <c r="B30" s="328"/>
      <c r="C30" s="481"/>
      <c r="D30" s="374" t="s">
        <v>216</v>
      </c>
      <c r="E30" s="112">
        <v>59090</v>
      </c>
      <c r="F30" s="122">
        <v>58187</v>
      </c>
      <c r="G30" s="122">
        <v>58072</v>
      </c>
      <c r="H30" s="122">
        <v>57597</v>
      </c>
      <c r="I30" s="122">
        <v>56561</v>
      </c>
      <c r="J30" s="122">
        <v>55659</v>
      </c>
      <c r="K30" s="122">
        <v>55997</v>
      </c>
      <c r="L30" s="122">
        <v>56630</v>
      </c>
      <c r="M30" s="122">
        <v>58904</v>
      </c>
      <c r="N30" s="122">
        <v>60013</v>
      </c>
      <c r="O30" s="122">
        <v>59598</v>
      </c>
      <c r="P30" s="122">
        <v>58800</v>
      </c>
      <c r="Q30" s="122">
        <v>56802</v>
      </c>
      <c r="R30" s="329"/>
      <c r="S30" s="318"/>
      <c r="V30" s="675"/>
    </row>
    <row r="31" spans="1:23" ht="15.75" customHeight="1" x14ac:dyDescent="0.2">
      <c r="A31" s="318"/>
      <c r="B31" s="328"/>
      <c r="C31" s="481"/>
      <c r="D31" s="374" t="s">
        <v>217</v>
      </c>
      <c r="E31" s="112">
        <v>59640</v>
      </c>
      <c r="F31" s="122">
        <v>58672</v>
      </c>
      <c r="G31" s="122">
        <v>58190</v>
      </c>
      <c r="H31" s="122">
        <v>57607</v>
      </c>
      <c r="I31" s="122">
        <v>56413</v>
      </c>
      <c r="J31" s="122">
        <v>54567</v>
      </c>
      <c r="K31" s="122">
        <v>54414</v>
      </c>
      <c r="L31" s="122">
        <v>55258</v>
      </c>
      <c r="M31" s="122">
        <v>59008</v>
      </c>
      <c r="N31" s="122">
        <v>60818</v>
      </c>
      <c r="O31" s="122">
        <v>61242</v>
      </c>
      <c r="P31" s="122">
        <v>60456</v>
      </c>
      <c r="Q31" s="122">
        <v>56929</v>
      </c>
      <c r="R31" s="329"/>
      <c r="S31" s="318"/>
      <c r="V31" s="675"/>
    </row>
    <row r="32" spans="1:23" ht="15.75" customHeight="1" x14ac:dyDescent="0.2">
      <c r="A32" s="318"/>
      <c r="B32" s="328"/>
      <c r="C32" s="481"/>
      <c r="D32" s="374" t="s">
        <v>218</v>
      </c>
      <c r="E32" s="112">
        <v>85253</v>
      </c>
      <c r="F32" s="122">
        <v>84684</v>
      </c>
      <c r="G32" s="122">
        <v>83699</v>
      </c>
      <c r="H32" s="122">
        <v>83637</v>
      </c>
      <c r="I32" s="122">
        <v>81575</v>
      </c>
      <c r="J32" s="122">
        <v>79766</v>
      </c>
      <c r="K32" s="122">
        <v>78415</v>
      </c>
      <c r="L32" s="122">
        <v>79782</v>
      </c>
      <c r="M32" s="122">
        <v>84864</v>
      </c>
      <c r="N32" s="122">
        <v>87223</v>
      </c>
      <c r="O32" s="122">
        <v>88522</v>
      </c>
      <c r="P32" s="122">
        <v>86376</v>
      </c>
      <c r="Q32" s="122">
        <v>81820</v>
      </c>
      <c r="R32" s="329"/>
      <c r="S32" s="318"/>
      <c r="V32" s="675"/>
    </row>
    <row r="33" spans="1:28" ht="15.75" customHeight="1" x14ac:dyDescent="0.2">
      <c r="A33" s="318"/>
      <c r="B33" s="328"/>
      <c r="C33" s="481"/>
      <c r="D33" s="374" t="s">
        <v>219</v>
      </c>
      <c r="E33" s="112">
        <v>129083</v>
      </c>
      <c r="F33" s="122">
        <v>129059</v>
      </c>
      <c r="G33" s="122">
        <v>128494</v>
      </c>
      <c r="H33" s="122">
        <v>128296</v>
      </c>
      <c r="I33" s="122">
        <v>129602</v>
      </c>
      <c r="J33" s="122">
        <v>128540</v>
      </c>
      <c r="K33" s="122">
        <v>125129</v>
      </c>
      <c r="L33" s="122">
        <v>126342</v>
      </c>
      <c r="M33" s="122">
        <v>134167</v>
      </c>
      <c r="N33" s="122">
        <v>136082</v>
      </c>
      <c r="O33" s="122">
        <v>135945</v>
      </c>
      <c r="P33" s="122">
        <v>133106</v>
      </c>
      <c r="Q33" s="122">
        <v>124464</v>
      </c>
      <c r="R33" s="329"/>
      <c r="S33" s="318"/>
      <c r="V33" s="675"/>
    </row>
    <row r="34" spans="1:28" ht="15.75" customHeight="1" x14ac:dyDescent="0.2">
      <c r="A34" s="318"/>
      <c r="B34" s="328"/>
      <c r="C34" s="481"/>
      <c r="D34" s="374" t="s">
        <v>220</v>
      </c>
      <c r="E34" s="112">
        <v>49943</v>
      </c>
      <c r="F34" s="122">
        <v>50534</v>
      </c>
      <c r="G34" s="122">
        <v>53342</v>
      </c>
      <c r="H34" s="122">
        <v>56793</v>
      </c>
      <c r="I34" s="122">
        <v>60128</v>
      </c>
      <c r="J34" s="122">
        <v>58112</v>
      </c>
      <c r="K34" s="122">
        <v>56249</v>
      </c>
      <c r="L34" s="122">
        <v>55613</v>
      </c>
      <c r="M34" s="122">
        <v>57926</v>
      </c>
      <c r="N34" s="122">
        <v>57221</v>
      </c>
      <c r="O34" s="122">
        <v>55788</v>
      </c>
      <c r="P34" s="122">
        <v>53637</v>
      </c>
      <c r="Q34" s="122">
        <v>51072</v>
      </c>
      <c r="R34" s="329"/>
      <c r="S34" s="318"/>
      <c r="V34" s="678"/>
    </row>
    <row r="35" spans="1:28" ht="22.5" customHeight="1" x14ac:dyDescent="0.2">
      <c r="A35" s="318"/>
      <c r="B35" s="328"/>
      <c r="C35" s="481"/>
      <c r="D35" s="374" t="s">
        <v>175</v>
      </c>
      <c r="E35" s="112">
        <v>156260</v>
      </c>
      <c r="F35" s="122">
        <v>153548</v>
      </c>
      <c r="G35" s="122">
        <v>154667</v>
      </c>
      <c r="H35" s="122">
        <v>158013</v>
      </c>
      <c r="I35" s="122">
        <v>156650</v>
      </c>
      <c r="J35" s="122">
        <v>153022</v>
      </c>
      <c r="K35" s="122">
        <v>149421</v>
      </c>
      <c r="L35" s="122">
        <v>150308</v>
      </c>
      <c r="M35" s="122">
        <v>157668</v>
      </c>
      <c r="N35" s="122">
        <v>159942</v>
      </c>
      <c r="O35" s="122">
        <v>158483</v>
      </c>
      <c r="P35" s="122">
        <v>156362</v>
      </c>
      <c r="Q35" s="122">
        <v>149074</v>
      </c>
      <c r="R35" s="329"/>
      <c r="S35" s="318"/>
      <c r="U35" s="1467"/>
      <c r="V35" s="675"/>
    </row>
    <row r="36" spans="1:28" ht="15.75" customHeight="1" x14ac:dyDescent="0.2">
      <c r="A36" s="318"/>
      <c r="B36" s="328"/>
      <c r="C36" s="481"/>
      <c r="D36" s="374" t="s">
        <v>176</v>
      </c>
      <c r="E36" s="112">
        <v>69701</v>
      </c>
      <c r="F36" s="122">
        <v>69370</v>
      </c>
      <c r="G36" s="122">
        <v>69205</v>
      </c>
      <c r="H36" s="122">
        <v>69617</v>
      </c>
      <c r="I36" s="122">
        <v>68540</v>
      </c>
      <c r="J36" s="122">
        <v>65947</v>
      </c>
      <c r="K36" s="122">
        <v>64501</v>
      </c>
      <c r="L36" s="122">
        <v>67626</v>
      </c>
      <c r="M36" s="122">
        <v>69652</v>
      </c>
      <c r="N36" s="122">
        <v>69476</v>
      </c>
      <c r="O36" s="122">
        <v>69308</v>
      </c>
      <c r="P36" s="122">
        <v>67686</v>
      </c>
      <c r="Q36" s="122">
        <v>64425</v>
      </c>
      <c r="R36" s="329"/>
      <c r="S36" s="318"/>
      <c r="U36" s="1467"/>
      <c r="V36" s="675"/>
    </row>
    <row r="37" spans="1:28" ht="15.75" customHeight="1" x14ac:dyDescent="0.2">
      <c r="A37" s="318"/>
      <c r="B37" s="328"/>
      <c r="C37" s="481"/>
      <c r="D37" s="374" t="s">
        <v>457</v>
      </c>
      <c r="E37" s="112">
        <v>104915</v>
      </c>
      <c r="F37" s="122">
        <v>107091</v>
      </c>
      <c r="G37" s="122">
        <v>110262</v>
      </c>
      <c r="H37" s="122">
        <v>110569</v>
      </c>
      <c r="I37" s="122">
        <v>112791</v>
      </c>
      <c r="J37" s="122">
        <v>110195</v>
      </c>
      <c r="K37" s="122">
        <v>104838</v>
      </c>
      <c r="L37" s="122">
        <v>101713</v>
      </c>
      <c r="M37" s="122">
        <v>110681</v>
      </c>
      <c r="N37" s="122">
        <v>115743</v>
      </c>
      <c r="O37" s="122">
        <v>118042</v>
      </c>
      <c r="P37" s="122">
        <v>115591</v>
      </c>
      <c r="Q37" s="122">
        <v>112231</v>
      </c>
      <c r="R37" s="329"/>
      <c r="S37" s="318"/>
      <c r="U37" s="1467"/>
      <c r="V37" s="675"/>
    </row>
    <row r="38" spans="1:28" ht="15.75" customHeight="1" x14ac:dyDescent="0.2">
      <c r="A38" s="318"/>
      <c r="B38" s="328"/>
      <c r="C38" s="481"/>
      <c r="D38" s="374" t="s">
        <v>177</v>
      </c>
      <c r="E38" s="112">
        <v>25953</v>
      </c>
      <c r="F38" s="122">
        <v>25480</v>
      </c>
      <c r="G38" s="122">
        <v>25035</v>
      </c>
      <c r="H38" s="122">
        <v>24858</v>
      </c>
      <c r="I38" s="122">
        <v>24603</v>
      </c>
      <c r="J38" s="122">
        <v>23944</v>
      </c>
      <c r="K38" s="122">
        <v>23734</v>
      </c>
      <c r="L38" s="122">
        <v>24190</v>
      </c>
      <c r="M38" s="122">
        <v>25406</v>
      </c>
      <c r="N38" s="122">
        <v>25836</v>
      </c>
      <c r="O38" s="122">
        <v>26088</v>
      </c>
      <c r="P38" s="122">
        <v>24797</v>
      </c>
      <c r="Q38" s="122">
        <v>23098</v>
      </c>
      <c r="R38" s="329"/>
      <c r="S38" s="318"/>
      <c r="U38" s="1467"/>
      <c r="V38" s="675"/>
    </row>
    <row r="39" spans="1:28" ht="15.75" customHeight="1" x14ac:dyDescent="0.2">
      <c r="A39" s="318"/>
      <c r="B39" s="328"/>
      <c r="C39" s="481"/>
      <c r="D39" s="374" t="s">
        <v>178</v>
      </c>
      <c r="E39" s="112">
        <v>27675</v>
      </c>
      <c r="F39" s="122">
        <v>26140</v>
      </c>
      <c r="G39" s="122">
        <v>22850</v>
      </c>
      <c r="H39" s="122">
        <v>20425</v>
      </c>
      <c r="I39" s="122">
        <v>21310</v>
      </c>
      <c r="J39" s="122">
        <v>24088</v>
      </c>
      <c r="K39" s="122">
        <v>29082</v>
      </c>
      <c r="L39" s="122">
        <v>31313</v>
      </c>
      <c r="M39" s="122">
        <v>33571</v>
      </c>
      <c r="N39" s="122">
        <v>33459</v>
      </c>
      <c r="O39" s="122">
        <v>33453</v>
      </c>
      <c r="P39" s="122">
        <v>32271</v>
      </c>
      <c r="Q39" s="122">
        <v>26601</v>
      </c>
      <c r="R39" s="329"/>
      <c r="S39" s="318"/>
      <c r="U39" s="1467"/>
      <c r="V39" s="675"/>
    </row>
    <row r="40" spans="1:28" ht="15.75" customHeight="1" x14ac:dyDescent="0.2">
      <c r="A40" s="318"/>
      <c r="B40" s="328"/>
      <c r="C40" s="481"/>
      <c r="D40" s="374" t="s">
        <v>126</v>
      </c>
      <c r="E40" s="112">
        <v>6965</v>
      </c>
      <c r="F40" s="122">
        <v>6963</v>
      </c>
      <c r="G40" s="122">
        <v>6957</v>
      </c>
      <c r="H40" s="122">
        <v>6949</v>
      </c>
      <c r="I40" s="122">
        <v>6942</v>
      </c>
      <c r="J40" s="122">
        <v>6950</v>
      </c>
      <c r="K40" s="122">
        <v>6962</v>
      </c>
      <c r="L40" s="122">
        <v>6988</v>
      </c>
      <c r="M40" s="122">
        <v>7032</v>
      </c>
      <c r="N40" s="122">
        <v>7056</v>
      </c>
      <c r="O40" s="122">
        <v>7049</v>
      </c>
      <c r="P40" s="122">
        <v>6993</v>
      </c>
      <c r="Q40" s="122">
        <v>6857</v>
      </c>
      <c r="R40" s="329"/>
      <c r="S40" s="318"/>
      <c r="U40" s="1467"/>
      <c r="V40" s="675"/>
    </row>
    <row r="41" spans="1:28" ht="15.75" customHeight="1" x14ac:dyDescent="0.2">
      <c r="A41" s="318"/>
      <c r="B41" s="328"/>
      <c r="C41" s="481"/>
      <c r="D41" s="374" t="s">
        <v>127</v>
      </c>
      <c r="E41" s="112">
        <v>17465</v>
      </c>
      <c r="F41" s="122">
        <v>18073</v>
      </c>
      <c r="G41" s="122">
        <v>18326</v>
      </c>
      <c r="H41" s="122">
        <v>18900</v>
      </c>
      <c r="I41" s="122">
        <v>19338</v>
      </c>
      <c r="J41" s="122">
        <v>19408</v>
      </c>
      <c r="K41" s="122">
        <v>19749</v>
      </c>
      <c r="L41" s="122">
        <v>20116</v>
      </c>
      <c r="M41" s="122">
        <v>20349</v>
      </c>
      <c r="N41" s="122">
        <v>20331</v>
      </c>
      <c r="O41" s="122">
        <v>20428</v>
      </c>
      <c r="P41" s="122">
        <v>20188</v>
      </c>
      <c r="Q41" s="122">
        <v>19897</v>
      </c>
      <c r="R41" s="329"/>
      <c r="S41" s="318"/>
      <c r="U41" s="1467"/>
      <c r="V41" s="675"/>
    </row>
    <row r="42" spans="1:28" s="532" customFormat="1" ht="22.5" customHeight="1" x14ac:dyDescent="0.2">
      <c r="A42" s="533"/>
      <c r="B42" s="534"/>
      <c r="C42" s="611" t="s">
        <v>269</v>
      </c>
      <c r="D42" s="611"/>
      <c r="E42" s="315"/>
      <c r="F42" s="316"/>
      <c r="G42" s="316"/>
      <c r="H42" s="316"/>
      <c r="I42" s="316"/>
      <c r="J42" s="316"/>
      <c r="K42" s="316"/>
      <c r="L42" s="316"/>
      <c r="M42" s="316"/>
      <c r="N42" s="316"/>
      <c r="O42" s="316"/>
      <c r="P42" s="316"/>
      <c r="Q42" s="316"/>
      <c r="R42" s="535"/>
      <c r="S42" s="533"/>
      <c r="T42" s="1833"/>
      <c r="U42" s="1833"/>
      <c r="V42" s="675"/>
      <c r="W42" s="1833"/>
      <c r="X42" s="1833"/>
      <c r="Y42" s="1833"/>
      <c r="Z42" s="1833"/>
      <c r="AA42" s="1833"/>
      <c r="AB42" s="1833"/>
    </row>
    <row r="43" spans="1:28" ht="15.75" customHeight="1" x14ac:dyDescent="0.2">
      <c r="A43" s="318"/>
      <c r="B43" s="328"/>
      <c r="C43" s="481"/>
      <c r="D43" s="610" t="s">
        <v>719</v>
      </c>
      <c r="E43" s="112">
        <v>42024</v>
      </c>
      <c r="F43" s="112">
        <v>42511</v>
      </c>
      <c r="G43" s="112">
        <v>42835</v>
      </c>
      <c r="H43" s="112">
        <v>42807</v>
      </c>
      <c r="I43" s="112">
        <v>43088</v>
      </c>
      <c r="J43" s="112">
        <v>42041</v>
      </c>
      <c r="K43" s="112">
        <v>41180</v>
      </c>
      <c r="L43" s="112">
        <v>40974</v>
      </c>
      <c r="M43" s="112">
        <v>44356</v>
      </c>
      <c r="N43" s="112">
        <v>46082</v>
      </c>
      <c r="O43" s="112">
        <v>46913</v>
      </c>
      <c r="P43" s="112">
        <v>46103</v>
      </c>
      <c r="Q43" s="112">
        <v>43576</v>
      </c>
      <c r="R43" s="329"/>
      <c r="S43" s="318"/>
      <c r="V43" s="675"/>
    </row>
    <row r="44" spans="1:28" s="532" customFormat="1" ht="15.75" customHeight="1" x14ac:dyDescent="0.2">
      <c r="A44" s="533"/>
      <c r="B44" s="534"/>
      <c r="C44" s="536"/>
      <c r="D44" s="610" t="s">
        <v>721</v>
      </c>
      <c r="E44" s="112">
        <v>38934</v>
      </c>
      <c r="F44" s="112">
        <v>38850</v>
      </c>
      <c r="G44" s="112">
        <v>38570</v>
      </c>
      <c r="H44" s="112">
        <v>38152</v>
      </c>
      <c r="I44" s="112">
        <v>38061</v>
      </c>
      <c r="J44" s="112">
        <v>38346</v>
      </c>
      <c r="K44" s="112">
        <v>39116</v>
      </c>
      <c r="L44" s="112">
        <v>39064</v>
      </c>
      <c r="M44" s="112">
        <v>41085</v>
      </c>
      <c r="N44" s="112">
        <v>42000</v>
      </c>
      <c r="O44" s="112">
        <v>42416</v>
      </c>
      <c r="P44" s="112">
        <v>42046</v>
      </c>
      <c r="Q44" s="112">
        <v>40207</v>
      </c>
      <c r="R44" s="535"/>
      <c r="S44" s="533"/>
      <c r="T44" s="1833"/>
      <c r="U44" s="1833"/>
      <c r="V44" s="675"/>
      <c r="W44" s="1833"/>
      <c r="X44" s="1833"/>
      <c r="Y44" s="1833"/>
      <c r="Z44" s="1833"/>
      <c r="AA44" s="1833"/>
      <c r="AB44" s="1833"/>
    </row>
    <row r="45" spans="1:28" ht="15.75" customHeight="1" x14ac:dyDescent="0.2">
      <c r="A45" s="318"/>
      <c r="B45" s="331"/>
      <c r="C45" s="481"/>
      <c r="D45" s="610" t="s">
        <v>720</v>
      </c>
      <c r="E45" s="112">
        <v>35351</v>
      </c>
      <c r="F45" s="112">
        <v>34457</v>
      </c>
      <c r="G45" s="112">
        <v>33808</v>
      </c>
      <c r="H45" s="112">
        <v>32975</v>
      </c>
      <c r="I45" s="112">
        <v>32224</v>
      </c>
      <c r="J45" s="112">
        <v>31158</v>
      </c>
      <c r="K45" s="112">
        <v>30353</v>
      </c>
      <c r="L45" s="112">
        <v>31045</v>
      </c>
      <c r="M45" s="112">
        <v>32165</v>
      </c>
      <c r="N45" s="112">
        <v>32694</v>
      </c>
      <c r="O45" s="112">
        <v>33100</v>
      </c>
      <c r="P45" s="112">
        <v>33089</v>
      </c>
      <c r="Q45" s="112">
        <v>31947</v>
      </c>
      <c r="R45" s="329"/>
      <c r="S45" s="318"/>
      <c r="V45" s="675"/>
    </row>
    <row r="46" spans="1:28" ht="15.75" customHeight="1" x14ac:dyDescent="0.2">
      <c r="A46" s="318"/>
      <c r="B46" s="328"/>
      <c r="C46" s="481"/>
      <c r="D46" s="610" t="s">
        <v>722</v>
      </c>
      <c r="E46" s="112">
        <v>28507</v>
      </c>
      <c r="F46" s="112">
        <v>29254</v>
      </c>
      <c r="G46" s="112">
        <v>28604</v>
      </c>
      <c r="H46" s="112">
        <v>27957</v>
      </c>
      <c r="I46" s="112">
        <v>27560</v>
      </c>
      <c r="J46" s="112">
        <v>28400</v>
      </c>
      <c r="K46" s="112">
        <v>30107</v>
      </c>
      <c r="L46" s="112">
        <v>31222</v>
      </c>
      <c r="M46" s="112">
        <v>33630</v>
      </c>
      <c r="N46" s="112">
        <v>34599</v>
      </c>
      <c r="O46" s="112">
        <v>35119</v>
      </c>
      <c r="P46" s="112">
        <v>34148</v>
      </c>
      <c r="Q46" s="112">
        <v>30516</v>
      </c>
      <c r="R46" s="329"/>
      <c r="S46" s="318"/>
      <c r="V46" s="675"/>
    </row>
    <row r="47" spans="1:28" ht="15.75" customHeight="1" x14ac:dyDescent="0.2">
      <c r="A47" s="318"/>
      <c r="B47" s="328"/>
      <c r="C47" s="481"/>
      <c r="D47" s="610" t="s">
        <v>723</v>
      </c>
      <c r="E47" s="112">
        <v>22240</v>
      </c>
      <c r="F47" s="112">
        <v>22167</v>
      </c>
      <c r="G47" s="112">
        <v>22541</v>
      </c>
      <c r="H47" s="112">
        <v>22845</v>
      </c>
      <c r="I47" s="112">
        <v>23151</v>
      </c>
      <c r="J47" s="112">
        <v>22624</v>
      </c>
      <c r="K47" s="112">
        <v>21763</v>
      </c>
      <c r="L47" s="112">
        <v>21501</v>
      </c>
      <c r="M47" s="112">
        <v>22847</v>
      </c>
      <c r="N47" s="112">
        <v>22811</v>
      </c>
      <c r="O47" s="112">
        <v>22813</v>
      </c>
      <c r="P47" s="112">
        <v>22341</v>
      </c>
      <c r="Q47" s="112">
        <v>21632</v>
      </c>
      <c r="R47" s="329"/>
      <c r="S47" s="318"/>
      <c r="V47" s="675"/>
    </row>
    <row r="48" spans="1:28" s="332" customFormat="1" ht="22.5" customHeight="1" x14ac:dyDescent="0.2">
      <c r="A48" s="330"/>
      <c r="B48" s="331"/>
      <c r="C48" s="2138" t="s">
        <v>479</v>
      </c>
      <c r="D48" s="2139"/>
      <c r="E48" s="2139"/>
      <c r="F48" s="2139"/>
      <c r="G48" s="2139"/>
      <c r="H48" s="2139"/>
      <c r="I48" s="2139"/>
      <c r="J48" s="2139"/>
      <c r="K48" s="2139"/>
      <c r="L48" s="2139"/>
      <c r="M48" s="2139"/>
      <c r="N48" s="2139"/>
      <c r="O48" s="2139"/>
      <c r="P48" s="2139"/>
      <c r="Q48" s="2139"/>
      <c r="R48" s="357"/>
      <c r="S48" s="330"/>
      <c r="T48" s="622"/>
      <c r="U48" s="622"/>
      <c r="V48" s="675"/>
      <c r="W48" s="622"/>
      <c r="X48" s="622"/>
      <c r="Y48" s="622"/>
      <c r="Z48" s="622"/>
      <c r="AA48" s="622"/>
      <c r="AB48" s="622"/>
    </row>
    <row r="49" spans="1:28" s="332" customFormat="1" ht="18" customHeight="1" x14ac:dyDescent="0.2">
      <c r="A49" s="330"/>
      <c r="B49" s="331"/>
      <c r="C49" s="2140" t="s">
        <v>359</v>
      </c>
      <c r="D49" s="2140"/>
      <c r="E49" s="2140"/>
      <c r="F49" s="2140"/>
      <c r="G49" s="2140"/>
      <c r="H49" s="2140"/>
      <c r="I49" s="2140"/>
      <c r="J49" s="2140"/>
      <c r="K49" s="2140"/>
      <c r="L49" s="2140"/>
      <c r="M49" s="2140"/>
      <c r="N49" s="2140"/>
      <c r="O49" s="2140"/>
      <c r="P49" s="2140"/>
      <c r="Q49" s="2140"/>
      <c r="R49" s="357"/>
      <c r="S49" s="330"/>
      <c r="T49" s="622"/>
      <c r="U49" s="622"/>
      <c r="V49" s="622"/>
      <c r="W49" s="622"/>
      <c r="X49" s="622"/>
      <c r="Y49" s="622"/>
      <c r="Z49" s="622"/>
      <c r="AA49" s="622"/>
      <c r="AB49" s="622"/>
    </row>
    <row r="50" spans="1:28" s="332" customFormat="1" ht="13.5" customHeight="1" x14ac:dyDescent="0.2">
      <c r="A50" s="330"/>
      <c r="B50" s="331"/>
      <c r="C50" s="360" t="s">
        <v>391</v>
      </c>
      <c r="D50" s="537"/>
      <c r="E50" s="538"/>
      <c r="F50" s="331"/>
      <c r="G50" s="538"/>
      <c r="H50" s="537"/>
      <c r="I50" s="538"/>
      <c r="J50" s="725"/>
      <c r="K50" s="462"/>
      <c r="L50" s="537"/>
      <c r="M50" s="537"/>
      <c r="N50" s="537"/>
      <c r="O50" s="537"/>
      <c r="P50" s="537"/>
      <c r="Q50" s="537"/>
      <c r="R50" s="357"/>
      <c r="S50" s="330"/>
      <c r="T50" s="622"/>
      <c r="U50" s="622"/>
      <c r="V50" s="675"/>
      <c r="W50" s="622"/>
      <c r="X50" s="622"/>
      <c r="Y50" s="622"/>
      <c r="Z50" s="622"/>
      <c r="AA50" s="622"/>
      <c r="AB50" s="622"/>
    </row>
    <row r="51" spans="1:28" x14ac:dyDescent="0.2">
      <c r="A51" s="318"/>
      <c r="B51" s="328"/>
      <c r="C51" s="328"/>
      <c r="D51" s="328"/>
      <c r="E51" s="328"/>
      <c r="F51" s="328"/>
      <c r="G51" s="328"/>
      <c r="H51" s="378"/>
      <c r="I51" s="378"/>
      <c r="J51" s="378"/>
      <c r="K51" s="378"/>
      <c r="L51" s="600"/>
      <c r="M51" s="328"/>
      <c r="N51" s="2141">
        <v>44348</v>
      </c>
      <c r="O51" s="2141"/>
      <c r="P51" s="2141"/>
      <c r="Q51" s="2141"/>
      <c r="R51" s="539">
        <v>11</v>
      </c>
      <c r="S51" s="318"/>
    </row>
    <row r="52" spans="1:28" x14ac:dyDescent="0.2">
      <c r="A52" s="345"/>
      <c r="B52" s="345"/>
      <c r="C52" s="345"/>
      <c r="D52" s="345"/>
      <c r="E52" s="345"/>
      <c r="G52" s="345"/>
      <c r="H52" s="345"/>
      <c r="I52" s="345"/>
      <c r="J52" s="345"/>
      <c r="K52" s="345"/>
      <c r="L52" s="345"/>
      <c r="M52" s="345"/>
      <c r="N52" s="345"/>
      <c r="O52" s="345"/>
      <c r="P52" s="345"/>
      <c r="Q52" s="345"/>
      <c r="R52" s="345"/>
      <c r="S52" s="345"/>
    </row>
  </sheetData>
  <mergeCells count="8">
    <mergeCell ref="C48:Q48"/>
    <mergeCell ref="C49:Q49"/>
    <mergeCell ref="N51:Q51"/>
    <mergeCell ref="B1:H1"/>
    <mergeCell ref="C5:D6"/>
    <mergeCell ref="C8:D8"/>
    <mergeCell ref="C15:D15"/>
    <mergeCell ref="C16:D16"/>
  </mergeCells>
  <conditionalFormatting sqref="E7:Q7 V7">
    <cfRule type="cellIs" dxfId="88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I6:O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ColWidth="9.28515625" defaultRowHeight="12.75" x14ac:dyDescent="0.2"/>
  <cols>
    <col min="1" max="1" width="1" style="323" customWidth="1"/>
    <col min="2" max="2" width="2.5703125" style="323" customWidth="1"/>
    <col min="3" max="3" width="1" style="323" customWidth="1"/>
    <col min="4" max="4" width="42.28515625" style="323" customWidth="1"/>
    <col min="5" max="5" width="0.28515625" style="323" customWidth="1"/>
    <col min="6" max="6" width="8" style="323" customWidth="1"/>
    <col min="7" max="7" width="11.28515625" style="323" customWidth="1"/>
    <col min="8" max="8" width="8" style="323" customWidth="1"/>
    <col min="9" max="9" width="13.28515625" style="323" customWidth="1"/>
    <col min="10" max="10" width="11.42578125" style="323" customWidth="1"/>
    <col min="11" max="11" width="2.5703125" style="323" customWidth="1"/>
    <col min="12" max="12" width="1" style="323" customWidth="1"/>
    <col min="13" max="15" width="9.28515625" style="323"/>
    <col min="16" max="16" width="9.28515625" style="345"/>
    <col min="17" max="17" width="10.42578125" style="345" customWidth="1"/>
    <col min="18" max="18" width="9.7109375" style="345" customWidth="1"/>
    <col min="19" max="28" width="9.28515625" style="345"/>
    <col min="29" max="16384" width="9.28515625" style="323"/>
  </cols>
  <sheetData>
    <row r="1" spans="1:28" x14ac:dyDescent="0.2">
      <c r="A1" s="318"/>
      <c r="B1" s="483"/>
      <c r="C1" s="2151"/>
      <c r="D1" s="2151"/>
      <c r="E1" s="867"/>
      <c r="F1" s="322"/>
      <c r="G1" s="322"/>
      <c r="H1" s="922"/>
      <c r="I1" s="923" t="s">
        <v>438</v>
      </c>
      <c r="J1" s="923"/>
      <c r="K1" s="923"/>
      <c r="L1" s="318"/>
    </row>
    <row r="2" spans="1:28" ht="6" customHeight="1" x14ac:dyDescent="0.2">
      <c r="A2" s="318"/>
      <c r="B2" s="868"/>
      <c r="C2" s="869"/>
      <c r="D2" s="869"/>
      <c r="E2" s="869"/>
      <c r="F2" s="484"/>
      <c r="G2" s="484"/>
      <c r="H2" s="328"/>
      <c r="I2" s="328"/>
      <c r="J2" s="2152" t="s">
        <v>68</v>
      </c>
      <c r="K2" s="328"/>
      <c r="L2" s="318"/>
    </row>
    <row r="3" spans="1:28" ht="13.5" thickBot="1" x14ac:dyDescent="0.25">
      <c r="A3" s="318"/>
      <c r="B3" s="379"/>
      <c r="C3" s="328"/>
      <c r="D3" s="328"/>
      <c r="E3" s="328"/>
      <c r="F3" s="328"/>
      <c r="G3" s="328"/>
      <c r="H3" s="328"/>
      <c r="I3" s="328"/>
      <c r="J3" s="2153"/>
      <c r="K3" s="631"/>
      <c r="L3" s="318"/>
    </row>
    <row r="4" spans="1:28" ht="15" thickBot="1" x14ac:dyDescent="0.25">
      <c r="A4" s="318"/>
      <c r="B4" s="379"/>
      <c r="C4" s="2154" t="s">
        <v>439</v>
      </c>
      <c r="D4" s="2155"/>
      <c r="E4" s="2155"/>
      <c r="F4" s="2155"/>
      <c r="G4" s="2155"/>
      <c r="H4" s="2155"/>
      <c r="I4" s="2155"/>
      <c r="J4" s="2156"/>
      <c r="K4" s="328"/>
      <c r="L4" s="318"/>
      <c r="M4" s="871"/>
      <c r="W4" s="2146"/>
      <c r="X4" s="2146"/>
      <c r="Y4" s="2146"/>
    </row>
    <row r="5" spans="1:28" ht="7.5" customHeight="1" x14ac:dyDescent="0.2">
      <c r="A5" s="318"/>
      <c r="B5" s="379"/>
      <c r="C5" s="924" t="s">
        <v>76</v>
      </c>
      <c r="D5" s="328"/>
      <c r="E5" s="328"/>
      <c r="F5" s="328"/>
      <c r="G5" s="328"/>
      <c r="H5" s="328"/>
      <c r="I5" s="328"/>
      <c r="J5" s="631"/>
      <c r="K5" s="328"/>
      <c r="L5" s="318"/>
      <c r="M5" s="871"/>
      <c r="S5" s="2147"/>
      <c r="W5" s="2146"/>
      <c r="X5" s="2146"/>
      <c r="Y5" s="2146"/>
    </row>
    <row r="6" spans="1:28" s="332" customFormat="1" ht="22.5" customHeight="1" x14ac:dyDescent="0.2">
      <c r="A6" s="330"/>
      <c r="B6" s="477"/>
      <c r="C6" s="2157">
        <v>2018</v>
      </c>
      <c r="D6" s="2158"/>
      <c r="E6" s="486"/>
      <c r="F6" s="2161" t="s">
        <v>357</v>
      </c>
      <c r="G6" s="2161"/>
      <c r="H6" s="2162" t="s">
        <v>395</v>
      </c>
      <c r="I6" s="2163"/>
      <c r="J6" s="2164" t="s">
        <v>396</v>
      </c>
      <c r="K6" s="326"/>
      <c r="L6" s="330"/>
      <c r="M6" s="871"/>
      <c r="P6" s="622"/>
      <c r="Q6" s="622"/>
      <c r="R6" s="622"/>
      <c r="S6" s="2147"/>
      <c r="T6" s="622"/>
      <c r="U6" s="622"/>
      <c r="V6" s="622"/>
      <c r="W6" s="2146"/>
      <c r="X6" s="2146"/>
      <c r="Y6" s="2146"/>
      <c r="Z6" s="622"/>
      <c r="AA6" s="622"/>
      <c r="AB6" s="622"/>
    </row>
    <row r="7" spans="1:28" s="332" customFormat="1" ht="32.25" customHeight="1" x14ac:dyDescent="0.2">
      <c r="A7" s="330"/>
      <c r="B7" s="477"/>
      <c r="C7" s="2159"/>
      <c r="D7" s="2160"/>
      <c r="E7" s="486"/>
      <c r="F7" s="872" t="s">
        <v>397</v>
      </c>
      <c r="G7" s="872" t="s">
        <v>398</v>
      </c>
      <c r="H7" s="1044" t="s">
        <v>397</v>
      </c>
      <c r="I7" s="1045" t="s">
        <v>399</v>
      </c>
      <c r="J7" s="2165"/>
      <c r="K7" s="326"/>
      <c r="L7" s="330"/>
      <c r="M7" s="871"/>
      <c r="P7" s="622"/>
      <c r="Q7" s="622"/>
      <c r="R7" s="622"/>
      <c r="S7" s="1834"/>
      <c r="T7" s="622"/>
      <c r="U7" s="622"/>
      <c r="V7" s="622"/>
      <c r="W7" s="2146"/>
      <c r="X7" s="2146"/>
      <c r="Y7" s="2146"/>
      <c r="Z7" s="622"/>
      <c r="AA7" s="622"/>
      <c r="AB7" s="622"/>
    </row>
    <row r="8" spans="1:28" s="332" customFormat="1" ht="18.75" customHeight="1" x14ac:dyDescent="0.2">
      <c r="A8" s="330"/>
      <c r="B8" s="477"/>
      <c r="C8" s="2148" t="s">
        <v>66</v>
      </c>
      <c r="D8" s="2148"/>
      <c r="E8" s="873"/>
      <c r="F8" s="874">
        <v>45205</v>
      </c>
      <c r="G8" s="875">
        <v>17.481205915109516</v>
      </c>
      <c r="H8" s="876">
        <v>1052617</v>
      </c>
      <c r="I8" s="877">
        <v>34.668998096627824</v>
      </c>
      <c r="J8" s="877">
        <v>33.805763997427768</v>
      </c>
      <c r="K8" s="709"/>
      <c r="L8" s="330"/>
      <c r="P8" s="622"/>
      <c r="Q8" s="1835"/>
      <c r="R8" s="622"/>
      <c r="S8" s="916"/>
      <c r="T8" s="917"/>
      <c r="U8" s="622"/>
      <c r="V8" s="622"/>
      <c r="W8" s="622"/>
      <c r="X8" s="622"/>
      <c r="Y8" s="622"/>
      <c r="Z8" s="622"/>
      <c r="AA8" s="622"/>
      <c r="AB8" s="622"/>
    </row>
    <row r="9" spans="1:28" s="332" customFormat="1" ht="17.25" customHeight="1" x14ac:dyDescent="0.2">
      <c r="A9" s="330"/>
      <c r="B9" s="477"/>
      <c r="C9" s="927" t="s">
        <v>326</v>
      </c>
      <c r="D9" s="928"/>
      <c r="E9" s="928"/>
      <c r="F9" s="929">
        <v>1409</v>
      </c>
      <c r="G9" s="930">
        <v>10.875270145106514</v>
      </c>
      <c r="H9" s="931">
        <v>11650</v>
      </c>
      <c r="I9" s="932">
        <v>16.775624226017371</v>
      </c>
      <c r="J9" s="932">
        <v>24.215708154506398</v>
      </c>
      <c r="K9" s="933"/>
      <c r="L9" s="330"/>
      <c r="N9" s="712"/>
      <c r="O9" s="712"/>
      <c r="P9" s="1836"/>
      <c r="Q9" s="1835"/>
      <c r="R9" s="622"/>
      <c r="S9" s="916"/>
      <c r="T9" s="917"/>
      <c r="U9" s="622"/>
      <c r="V9" s="622"/>
      <c r="W9" s="622"/>
      <c r="X9" s="622"/>
      <c r="Y9" s="622"/>
      <c r="Z9" s="622"/>
      <c r="AA9" s="622"/>
      <c r="AB9" s="622"/>
    </row>
    <row r="10" spans="1:28" s="712" customFormat="1" ht="17.25" customHeight="1" x14ac:dyDescent="0.2">
      <c r="A10" s="710"/>
      <c r="B10" s="711"/>
      <c r="C10" s="927" t="s">
        <v>327</v>
      </c>
      <c r="D10" s="934"/>
      <c r="E10" s="934"/>
      <c r="F10" s="929">
        <v>166</v>
      </c>
      <c r="G10" s="930">
        <v>32.612966601178783</v>
      </c>
      <c r="H10" s="931">
        <v>3566</v>
      </c>
      <c r="I10" s="932">
        <v>41.359313384365549</v>
      </c>
      <c r="J10" s="932">
        <v>28.406337633202494</v>
      </c>
      <c r="K10" s="909"/>
      <c r="L10" s="710"/>
      <c r="P10" s="1836"/>
      <c r="Q10" s="1835"/>
      <c r="R10" s="622"/>
      <c r="S10" s="916"/>
      <c r="T10" s="917"/>
      <c r="U10" s="622"/>
      <c r="V10" s="1836"/>
      <c r="W10" s="1836"/>
      <c r="X10" s="1836"/>
      <c r="Y10" s="1836"/>
      <c r="Z10" s="1836"/>
      <c r="AA10" s="1836"/>
      <c r="AB10" s="1836"/>
    </row>
    <row r="11" spans="1:28" s="712" customFormat="1" ht="17.25" customHeight="1" x14ac:dyDescent="0.2">
      <c r="A11" s="710"/>
      <c r="B11" s="711"/>
      <c r="C11" s="927" t="s">
        <v>328</v>
      </c>
      <c r="D11" s="934"/>
      <c r="E11" s="934"/>
      <c r="F11" s="929">
        <v>6884</v>
      </c>
      <c r="G11" s="930">
        <v>21.77860735866367</v>
      </c>
      <c r="H11" s="931">
        <v>256254</v>
      </c>
      <c r="I11" s="932">
        <v>38.860395922489978</v>
      </c>
      <c r="J11" s="932">
        <v>33.284427988366268</v>
      </c>
      <c r="K11" s="909"/>
      <c r="L11" s="710"/>
      <c r="N11" s="332"/>
      <c r="O11" s="332"/>
      <c r="P11" s="622"/>
      <c r="Q11" s="1835"/>
      <c r="R11" s="622"/>
      <c r="S11" s="916"/>
      <c r="T11" s="917"/>
      <c r="U11" s="622"/>
      <c r="V11" s="1836"/>
      <c r="W11" s="1836"/>
      <c r="X11" s="1836"/>
      <c r="Y11" s="1836"/>
      <c r="Z11" s="1836"/>
      <c r="AA11" s="1836"/>
      <c r="AB11" s="1836"/>
    </row>
    <row r="12" spans="1:28" s="332" customFormat="1" ht="24" customHeight="1" x14ac:dyDescent="0.2">
      <c r="A12" s="330"/>
      <c r="B12" s="477"/>
      <c r="C12" s="935"/>
      <c r="D12" s="936" t="s">
        <v>400</v>
      </c>
      <c r="E12" s="936"/>
      <c r="F12" s="937">
        <v>1159</v>
      </c>
      <c r="G12" s="938">
        <v>21.443108233117485</v>
      </c>
      <c r="H12" s="939">
        <v>39162</v>
      </c>
      <c r="I12" s="940">
        <v>41.381715203516606</v>
      </c>
      <c r="J12" s="940">
        <v>21.444035885127033</v>
      </c>
      <c r="K12" s="933"/>
      <c r="L12" s="330"/>
      <c r="P12" s="622"/>
      <c r="Q12" s="1835"/>
      <c r="R12" s="622"/>
      <c r="S12" s="916"/>
      <c r="T12" s="917"/>
      <c r="U12" s="622"/>
      <c r="V12" s="622"/>
      <c r="W12" s="622"/>
      <c r="X12" s="622"/>
      <c r="Y12" s="622"/>
      <c r="Z12" s="622"/>
      <c r="AA12" s="622"/>
      <c r="AB12" s="622"/>
    </row>
    <row r="13" spans="1:28" s="332" customFormat="1" ht="24" customHeight="1" x14ac:dyDescent="0.2">
      <c r="A13" s="330"/>
      <c r="B13" s="477"/>
      <c r="C13" s="935"/>
      <c r="D13" s="936" t="s">
        <v>401</v>
      </c>
      <c r="E13" s="936"/>
      <c r="F13" s="937">
        <v>1012</v>
      </c>
      <c r="G13" s="938">
        <v>14.350538854225753</v>
      </c>
      <c r="H13" s="939">
        <v>35507</v>
      </c>
      <c r="I13" s="940">
        <v>20.727478634474377</v>
      </c>
      <c r="J13" s="940">
        <v>28.305173225400001</v>
      </c>
      <c r="K13" s="933"/>
      <c r="L13" s="330"/>
      <c r="P13" s="622"/>
      <c r="Q13" s="1835"/>
      <c r="R13" s="622"/>
      <c r="S13" s="916"/>
      <c r="T13" s="917"/>
      <c r="U13" s="622"/>
      <c r="V13" s="622"/>
      <c r="W13" s="622"/>
      <c r="X13" s="622"/>
      <c r="Y13" s="622"/>
      <c r="Z13" s="622"/>
      <c r="AA13" s="622"/>
      <c r="AB13" s="622"/>
    </row>
    <row r="14" spans="1:28" s="332" customFormat="1" ht="18" customHeight="1" x14ac:dyDescent="0.2">
      <c r="A14" s="330"/>
      <c r="B14" s="477"/>
      <c r="C14" s="935"/>
      <c r="D14" s="936" t="s">
        <v>402</v>
      </c>
      <c r="E14" s="936"/>
      <c r="F14" s="937">
        <v>312</v>
      </c>
      <c r="G14" s="938">
        <v>22.002820874471084</v>
      </c>
      <c r="H14" s="939">
        <v>11494</v>
      </c>
      <c r="I14" s="940">
        <v>45.729063059478733</v>
      </c>
      <c r="J14" s="940">
        <v>39.696820080041725</v>
      </c>
      <c r="K14" s="933"/>
      <c r="L14" s="330"/>
      <c r="P14" s="622"/>
      <c r="Q14" s="1835"/>
      <c r="R14" s="622"/>
      <c r="S14" s="916"/>
      <c r="T14" s="917"/>
      <c r="U14" s="622"/>
      <c r="V14" s="622"/>
      <c r="W14" s="622"/>
      <c r="X14" s="622"/>
      <c r="Y14" s="622"/>
      <c r="Z14" s="622"/>
      <c r="AA14" s="622"/>
      <c r="AB14" s="622"/>
    </row>
    <row r="15" spans="1:28" s="332" customFormat="1" ht="24" customHeight="1" x14ac:dyDescent="0.2">
      <c r="A15" s="330"/>
      <c r="B15" s="477"/>
      <c r="C15" s="935"/>
      <c r="D15" s="936" t="s">
        <v>403</v>
      </c>
      <c r="E15" s="936"/>
      <c r="F15" s="937">
        <v>221</v>
      </c>
      <c r="G15" s="938">
        <v>46.822033898305079</v>
      </c>
      <c r="H15" s="939">
        <v>8678</v>
      </c>
      <c r="I15" s="940">
        <v>61.078265765765813</v>
      </c>
      <c r="J15" s="940">
        <v>37.90831700852722</v>
      </c>
      <c r="K15" s="933"/>
      <c r="L15" s="330"/>
      <c r="P15" s="622"/>
      <c r="Q15" s="1835"/>
      <c r="R15" s="622"/>
      <c r="S15" s="916"/>
      <c r="T15" s="917"/>
      <c r="U15" s="622"/>
      <c r="V15" s="622"/>
      <c r="W15" s="622"/>
      <c r="X15" s="622"/>
      <c r="Y15" s="622"/>
      <c r="Z15" s="622"/>
      <c r="AA15" s="622"/>
      <c r="AB15" s="622"/>
    </row>
    <row r="16" spans="1:28" s="332" customFormat="1" ht="17.25" customHeight="1" x14ac:dyDescent="0.2">
      <c r="A16" s="330"/>
      <c r="B16" s="477"/>
      <c r="C16" s="935"/>
      <c r="D16" s="936" t="s">
        <v>365</v>
      </c>
      <c r="E16" s="936"/>
      <c r="F16" s="937">
        <v>62</v>
      </c>
      <c r="G16" s="938">
        <v>68.888888888888886</v>
      </c>
      <c r="H16" s="939">
        <v>6383</v>
      </c>
      <c r="I16" s="940">
        <v>77.491805268908593</v>
      </c>
      <c r="J16" s="940">
        <v>60.39464201785956</v>
      </c>
      <c r="K16" s="933"/>
      <c r="L16" s="330"/>
      <c r="P16" s="622"/>
      <c r="Q16" s="1835"/>
      <c r="R16" s="622"/>
      <c r="S16" s="916"/>
      <c r="T16" s="917"/>
      <c r="U16" s="622"/>
      <c r="V16" s="622"/>
      <c r="W16" s="622"/>
      <c r="X16" s="622"/>
      <c r="Y16" s="622"/>
      <c r="Z16" s="622"/>
      <c r="AA16" s="622"/>
      <c r="AB16" s="622"/>
    </row>
    <row r="17" spans="1:28" s="332" customFormat="1" ht="17.25" customHeight="1" x14ac:dyDescent="0.2">
      <c r="A17" s="330"/>
      <c r="B17" s="477"/>
      <c r="C17" s="935"/>
      <c r="D17" s="936" t="s">
        <v>366</v>
      </c>
      <c r="E17" s="936"/>
      <c r="F17" s="937">
        <v>311</v>
      </c>
      <c r="G17" s="938">
        <v>43.618513323983173</v>
      </c>
      <c r="H17" s="939">
        <v>16987</v>
      </c>
      <c r="I17" s="940">
        <v>59.796536186989613</v>
      </c>
      <c r="J17" s="940">
        <v>35.800847707070034</v>
      </c>
      <c r="K17" s="933"/>
      <c r="L17" s="330"/>
      <c r="P17" s="622"/>
      <c r="Q17" s="1835"/>
      <c r="R17" s="622"/>
      <c r="S17" s="916"/>
      <c r="T17" s="917"/>
      <c r="U17" s="622"/>
      <c r="V17" s="622"/>
      <c r="W17" s="622"/>
      <c r="X17" s="622"/>
      <c r="Y17" s="622"/>
      <c r="Z17" s="622"/>
      <c r="AA17" s="622"/>
      <c r="AB17" s="622"/>
    </row>
    <row r="18" spans="1:28" s="332" customFormat="1" ht="17.25" customHeight="1" x14ac:dyDescent="0.2">
      <c r="A18" s="330"/>
      <c r="B18" s="477"/>
      <c r="C18" s="935"/>
      <c r="D18" s="936" t="s">
        <v>367</v>
      </c>
      <c r="E18" s="936"/>
      <c r="F18" s="937">
        <v>487</v>
      </c>
      <c r="G18" s="938">
        <v>25.79449152542373</v>
      </c>
      <c r="H18" s="939">
        <v>15035</v>
      </c>
      <c r="I18" s="940">
        <v>39.343189846918719</v>
      </c>
      <c r="J18" s="940">
        <v>27.404655803125955</v>
      </c>
      <c r="K18" s="933"/>
      <c r="L18" s="330"/>
      <c r="P18" s="622"/>
      <c r="Q18" s="1835"/>
      <c r="R18" s="622"/>
      <c r="S18" s="916"/>
      <c r="T18" s="917"/>
      <c r="U18" s="622"/>
      <c r="V18" s="622"/>
      <c r="W18" s="622"/>
      <c r="X18" s="622"/>
      <c r="Y18" s="622"/>
      <c r="Z18" s="622"/>
      <c r="AA18" s="622"/>
      <c r="AB18" s="622"/>
    </row>
    <row r="19" spans="1:28" s="332" customFormat="1" ht="17.25" customHeight="1" x14ac:dyDescent="0.2">
      <c r="A19" s="330"/>
      <c r="B19" s="477"/>
      <c r="C19" s="935"/>
      <c r="D19" s="936" t="s">
        <v>404</v>
      </c>
      <c r="E19" s="936"/>
      <c r="F19" s="937">
        <v>1418</v>
      </c>
      <c r="G19" s="938">
        <v>23.884116557183763</v>
      </c>
      <c r="H19" s="939">
        <v>34673</v>
      </c>
      <c r="I19" s="940">
        <v>39.163927575028538</v>
      </c>
      <c r="J19" s="940">
        <v>30.201330054078369</v>
      </c>
      <c r="K19" s="933"/>
      <c r="L19" s="330"/>
      <c r="P19" s="622"/>
      <c r="Q19" s="1835"/>
      <c r="R19" s="622"/>
      <c r="S19" s="916"/>
      <c r="T19" s="917"/>
      <c r="U19" s="622"/>
      <c r="V19" s="622"/>
      <c r="W19" s="622"/>
      <c r="X19" s="622"/>
      <c r="Y19" s="622"/>
      <c r="Z19" s="622"/>
      <c r="AA19" s="622"/>
      <c r="AB19" s="622"/>
    </row>
    <row r="20" spans="1:28" s="332" customFormat="1" ht="36.75" customHeight="1" x14ac:dyDescent="0.2">
      <c r="A20" s="330"/>
      <c r="B20" s="477"/>
      <c r="C20" s="935"/>
      <c r="D20" s="936" t="s">
        <v>405</v>
      </c>
      <c r="E20" s="936"/>
      <c r="F20" s="937">
        <v>826</v>
      </c>
      <c r="G20" s="938">
        <v>29.39501779359431</v>
      </c>
      <c r="H20" s="939">
        <v>36603</v>
      </c>
      <c r="I20" s="940">
        <v>48.096658476012792</v>
      </c>
      <c r="J20" s="940">
        <v>36.725049859301329</v>
      </c>
      <c r="K20" s="933"/>
      <c r="L20" s="330"/>
      <c r="P20" s="622"/>
      <c r="Q20" s="1835"/>
      <c r="R20" s="622"/>
      <c r="S20" s="916"/>
      <c r="T20" s="917"/>
      <c r="U20" s="622"/>
      <c r="V20" s="622"/>
      <c r="W20" s="622"/>
      <c r="X20" s="622"/>
      <c r="Y20" s="622"/>
      <c r="Z20" s="622"/>
      <c r="AA20" s="622"/>
      <c r="AB20" s="622"/>
    </row>
    <row r="21" spans="1:28" s="332" customFormat="1" ht="23.25" customHeight="1" x14ac:dyDescent="0.2">
      <c r="A21" s="330"/>
      <c r="B21" s="477"/>
      <c r="C21" s="935"/>
      <c r="D21" s="936" t="s">
        <v>406</v>
      </c>
      <c r="E21" s="936"/>
      <c r="F21" s="937">
        <v>212</v>
      </c>
      <c r="G21" s="938">
        <v>43.892339544513462</v>
      </c>
      <c r="H21" s="939">
        <v>29177</v>
      </c>
      <c r="I21" s="940">
        <v>62.616962829427401</v>
      </c>
      <c r="J21" s="940">
        <v>51.095337651803177</v>
      </c>
      <c r="K21" s="933"/>
      <c r="L21" s="330"/>
      <c r="P21" s="622"/>
      <c r="Q21" s="1835"/>
      <c r="R21" s="622"/>
      <c r="S21" s="916"/>
      <c r="T21" s="917"/>
      <c r="U21" s="622"/>
      <c r="V21" s="622"/>
      <c r="W21" s="622"/>
      <c r="X21" s="622"/>
      <c r="Y21" s="622"/>
      <c r="Z21" s="622"/>
      <c r="AA21" s="622"/>
      <c r="AB21" s="622"/>
    </row>
    <row r="22" spans="1:28" s="332" customFormat="1" ht="18" customHeight="1" x14ac:dyDescent="0.2">
      <c r="A22" s="330"/>
      <c r="B22" s="477"/>
      <c r="C22" s="935"/>
      <c r="D22" s="941" t="s">
        <v>407</v>
      </c>
      <c r="E22" s="936"/>
      <c r="F22" s="937">
        <v>864</v>
      </c>
      <c r="G22" s="938">
        <v>16.176745927728888</v>
      </c>
      <c r="H22" s="939">
        <v>22555</v>
      </c>
      <c r="I22" s="940">
        <v>33.146207768160124</v>
      </c>
      <c r="J22" s="940">
        <v>27.102535227279258</v>
      </c>
      <c r="K22" s="933"/>
      <c r="L22" s="330"/>
      <c r="N22" s="715"/>
      <c r="O22" s="715"/>
      <c r="P22" s="878"/>
      <c r="Q22" s="1835"/>
      <c r="R22" s="622"/>
      <c r="S22" s="916"/>
      <c r="T22" s="917"/>
      <c r="U22" s="622"/>
      <c r="V22" s="622"/>
      <c r="W22" s="622"/>
      <c r="X22" s="622"/>
      <c r="Y22" s="622"/>
      <c r="Z22" s="622"/>
      <c r="AA22" s="622"/>
      <c r="AB22" s="622"/>
    </row>
    <row r="23" spans="1:28" s="715" customFormat="1" ht="18" customHeight="1" x14ac:dyDescent="0.2">
      <c r="A23" s="713"/>
      <c r="B23" s="714"/>
      <c r="C23" s="927" t="s">
        <v>408</v>
      </c>
      <c r="D23" s="936"/>
      <c r="E23" s="936"/>
      <c r="F23" s="942">
        <v>98</v>
      </c>
      <c r="G23" s="943">
        <v>56.000000000000007</v>
      </c>
      <c r="H23" s="931">
        <v>5924</v>
      </c>
      <c r="I23" s="932">
        <v>87.002496695550079</v>
      </c>
      <c r="J23" s="932">
        <v>32.839297771775527</v>
      </c>
      <c r="K23" s="933"/>
      <c r="L23" s="713"/>
      <c r="P23" s="878"/>
      <c r="Q23" s="1835"/>
      <c r="R23" s="622"/>
      <c r="S23" s="916"/>
      <c r="T23" s="917"/>
      <c r="U23" s="622"/>
      <c r="V23" s="878"/>
      <c r="W23" s="878"/>
      <c r="X23" s="878"/>
      <c r="Y23" s="878"/>
      <c r="Z23" s="878"/>
      <c r="AA23" s="878"/>
      <c r="AB23" s="878"/>
    </row>
    <row r="24" spans="1:28" s="715" customFormat="1" ht="18" customHeight="1" x14ac:dyDescent="0.2">
      <c r="A24" s="713"/>
      <c r="B24" s="714"/>
      <c r="C24" s="927" t="s">
        <v>329</v>
      </c>
      <c r="D24" s="936"/>
      <c r="E24" s="936"/>
      <c r="F24" s="942">
        <v>277</v>
      </c>
      <c r="G24" s="943">
        <v>47.841105354058719</v>
      </c>
      <c r="H24" s="931">
        <v>13888</v>
      </c>
      <c r="I24" s="932">
        <v>58.011695906432777</v>
      </c>
      <c r="J24" s="932">
        <v>30.7014688940091</v>
      </c>
      <c r="K24" s="933"/>
      <c r="L24" s="713"/>
      <c r="P24" s="878"/>
      <c r="Q24" s="1835"/>
      <c r="R24" s="622"/>
      <c r="S24" s="916"/>
      <c r="T24" s="917"/>
      <c r="U24" s="622"/>
      <c r="V24" s="878"/>
      <c r="W24" s="878"/>
      <c r="X24" s="878"/>
      <c r="Y24" s="878"/>
      <c r="Z24" s="878"/>
      <c r="AA24" s="878"/>
      <c r="AB24" s="878"/>
    </row>
    <row r="25" spans="1:28" s="715" customFormat="1" ht="18" customHeight="1" x14ac:dyDescent="0.2">
      <c r="A25" s="713"/>
      <c r="B25" s="714"/>
      <c r="C25" s="927" t="s">
        <v>330</v>
      </c>
      <c r="D25" s="936"/>
      <c r="E25" s="936"/>
      <c r="F25" s="942">
        <v>3839</v>
      </c>
      <c r="G25" s="943">
        <v>13.972193914689182</v>
      </c>
      <c r="H25" s="931">
        <v>51975</v>
      </c>
      <c r="I25" s="932">
        <v>23.055323905675976</v>
      </c>
      <c r="J25" s="932">
        <v>26.352896088380295</v>
      </c>
      <c r="K25" s="933"/>
      <c r="L25" s="713"/>
      <c r="P25" s="878"/>
      <c r="Q25" s="1835"/>
      <c r="R25" s="622"/>
      <c r="S25" s="916"/>
      <c r="T25" s="917"/>
      <c r="U25" s="622"/>
      <c r="V25" s="878"/>
      <c r="W25" s="878"/>
      <c r="X25" s="878"/>
      <c r="Y25" s="878"/>
      <c r="Z25" s="878"/>
      <c r="AA25" s="878"/>
      <c r="AB25" s="878"/>
    </row>
    <row r="26" spans="1:28" s="715" customFormat="1" ht="18" customHeight="1" x14ac:dyDescent="0.2">
      <c r="A26" s="713"/>
      <c r="B26" s="714"/>
      <c r="C26" s="944" t="s">
        <v>331</v>
      </c>
      <c r="D26" s="941"/>
      <c r="E26" s="941"/>
      <c r="F26" s="942">
        <v>10931</v>
      </c>
      <c r="G26" s="943">
        <v>16.387077430477476</v>
      </c>
      <c r="H26" s="931">
        <v>211369</v>
      </c>
      <c r="I26" s="932">
        <v>37.422430902643271</v>
      </c>
      <c r="J26" s="932">
        <v>35.935541709708453</v>
      </c>
      <c r="K26" s="933"/>
      <c r="L26" s="713"/>
      <c r="P26" s="878"/>
      <c r="Q26" s="1835"/>
      <c r="R26" s="622"/>
      <c r="S26" s="916"/>
      <c r="T26" s="917"/>
      <c r="U26" s="622"/>
      <c r="V26" s="878"/>
      <c r="W26" s="878"/>
      <c r="X26" s="878"/>
      <c r="Y26" s="878"/>
      <c r="Z26" s="878"/>
      <c r="AA26" s="878"/>
      <c r="AB26" s="878"/>
    </row>
    <row r="27" spans="1:28" s="715" customFormat="1" ht="22.5" customHeight="1" x14ac:dyDescent="0.2">
      <c r="A27" s="713"/>
      <c r="B27" s="714"/>
      <c r="C27" s="945"/>
      <c r="D27" s="941" t="s">
        <v>409</v>
      </c>
      <c r="E27" s="941"/>
      <c r="F27" s="946">
        <v>1918</v>
      </c>
      <c r="G27" s="947">
        <v>16.070381231671554</v>
      </c>
      <c r="H27" s="939">
        <v>18969</v>
      </c>
      <c r="I27" s="940">
        <v>24.951987582541914</v>
      </c>
      <c r="J27" s="940">
        <v>29.398966735199604</v>
      </c>
      <c r="K27" s="933"/>
      <c r="L27" s="713"/>
      <c r="P27" s="878"/>
      <c r="Q27" s="1835"/>
      <c r="R27" s="622"/>
      <c r="S27" s="916"/>
      <c r="T27" s="917"/>
      <c r="U27" s="622"/>
      <c r="V27" s="878"/>
      <c r="W27" s="878"/>
      <c r="X27" s="878"/>
      <c r="Y27" s="878"/>
      <c r="Z27" s="878"/>
      <c r="AA27" s="878"/>
      <c r="AB27" s="878"/>
    </row>
    <row r="28" spans="1:28" s="715" customFormat="1" ht="17.25" customHeight="1" x14ac:dyDescent="0.2">
      <c r="A28" s="713"/>
      <c r="B28" s="714"/>
      <c r="C28" s="945"/>
      <c r="D28" s="941" t="s">
        <v>410</v>
      </c>
      <c r="E28" s="941"/>
      <c r="F28" s="946">
        <v>3720</v>
      </c>
      <c r="G28" s="947">
        <v>19.826253797367158</v>
      </c>
      <c r="H28" s="939">
        <v>55811</v>
      </c>
      <c r="I28" s="940">
        <v>31.959022636042501</v>
      </c>
      <c r="J28" s="940">
        <v>31.911018489924047</v>
      </c>
      <c r="K28" s="933"/>
      <c r="L28" s="713"/>
      <c r="P28" s="878"/>
      <c r="Q28" s="1835"/>
      <c r="R28" s="622"/>
      <c r="S28" s="916"/>
      <c r="T28" s="917"/>
      <c r="U28" s="622"/>
      <c r="V28" s="878"/>
      <c r="W28" s="878"/>
      <c r="X28" s="878"/>
      <c r="Y28" s="878"/>
      <c r="Z28" s="878"/>
      <c r="AA28" s="878"/>
      <c r="AB28" s="878"/>
    </row>
    <row r="29" spans="1:28" s="715" customFormat="1" ht="17.25" customHeight="1" x14ac:dyDescent="0.2">
      <c r="A29" s="713"/>
      <c r="B29" s="714"/>
      <c r="C29" s="945"/>
      <c r="D29" s="941" t="s">
        <v>411</v>
      </c>
      <c r="E29" s="941"/>
      <c r="F29" s="946">
        <v>5293</v>
      </c>
      <c r="G29" s="947">
        <v>14.699919460104979</v>
      </c>
      <c r="H29" s="939">
        <v>136589</v>
      </c>
      <c r="I29" s="940">
        <v>43.476973809857192</v>
      </c>
      <c r="J29" s="940">
        <v>38.487760088282016</v>
      </c>
      <c r="K29" s="933"/>
      <c r="L29" s="713"/>
      <c r="P29" s="878"/>
      <c r="Q29" s="1835"/>
      <c r="R29" s="622"/>
      <c r="S29" s="916"/>
      <c r="T29" s="917"/>
      <c r="U29" s="622"/>
      <c r="V29" s="878"/>
      <c r="W29" s="878"/>
      <c r="X29" s="878"/>
      <c r="Y29" s="878"/>
      <c r="Z29" s="878"/>
      <c r="AA29" s="878"/>
      <c r="AB29" s="878"/>
    </row>
    <row r="30" spans="1:28" s="715" customFormat="1" ht="17.25" customHeight="1" x14ac:dyDescent="0.2">
      <c r="A30" s="713"/>
      <c r="B30" s="714"/>
      <c r="C30" s="944" t="s">
        <v>332</v>
      </c>
      <c r="D30" s="948"/>
      <c r="E30" s="948"/>
      <c r="F30" s="942">
        <v>1708</v>
      </c>
      <c r="G30" s="943">
        <v>18.642217856363239</v>
      </c>
      <c r="H30" s="931">
        <v>73159</v>
      </c>
      <c r="I30" s="932">
        <v>48.051572731870195</v>
      </c>
      <c r="J30" s="932">
        <v>37.983149821253946</v>
      </c>
      <c r="K30" s="933"/>
      <c r="L30" s="713"/>
      <c r="P30" s="878"/>
      <c r="Q30" s="1835"/>
      <c r="R30" s="622"/>
      <c r="S30" s="916"/>
      <c r="T30" s="917"/>
      <c r="U30" s="622"/>
      <c r="V30" s="878"/>
      <c r="W30" s="878"/>
      <c r="X30" s="878"/>
      <c r="Y30" s="878"/>
      <c r="Z30" s="878"/>
      <c r="AA30" s="878"/>
      <c r="AB30" s="878"/>
    </row>
    <row r="31" spans="1:28" s="715" customFormat="1" ht="17.25" customHeight="1" x14ac:dyDescent="0.2">
      <c r="A31" s="713"/>
      <c r="B31" s="714"/>
      <c r="C31" s="944" t="s">
        <v>333</v>
      </c>
      <c r="D31" s="949"/>
      <c r="E31" s="949"/>
      <c r="F31" s="942">
        <v>3768</v>
      </c>
      <c r="G31" s="943">
        <v>11.433426386697414</v>
      </c>
      <c r="H31" s="931">
        <v>58986</v>
      </c>
      <c r="I31" s="932">
        <v>23.03088041793379</v>
      </c>
      <c r="J31" s="932">
        <v>29.67387265845403</v>
      </c>
      <c r="K31" s="933"/>
      <c r="L31" s="713"/>
      <c r="P31" s="878"/>
      <c r="Q31" s="1835"/>
      <c r="R31" s="622"/>
      <c r="S31" s="916"/>
      <c r="T31" s="917"/>
      <c r="U31" s="622"/>
      <c r="V31" s="878"/>
      <c r="W31" s="878"/>
      <c r="X31" s="878"/>
      <c r="Y31" s="878"/>
      <c r="Z31" s="878"/>
      <c r="AA31" s="878"/>
      <c r="AB31" s="878"/>
    </row>
    <row r="32" spans="1:28" s="715" customFormat="1" ht="17.25" customHeight="1" x14ac:dyDescent="0.2">
      <c r="A32" s="713"/>
      <c r="B32" s="714"/>
      <c r="C32" s="944" t="s">
        <v>412</v>
      </c>
      <c r="D32" s="949"/>
      <c r="E32" s="949"/>
      <c r="F32" s="942">
        <v>1035</v>
      </c>
      <c r="G32" s="943">
        <v>22.802379378717781</v>
      </c>
      <c r="H32" s="931">
        <v>41546</v>
      </c>
      <c r="I32" s="932">
        <v>45.834252680817279</v>
      </c>
      <c r="J32" s="932">
        <v>32.86232479746802</v>
      </c>
      <c r="K32" s="933"/>
      <c r="L32" s="713"/>
      <c r="P32" s="878"/>
      <c r="Q32" s="1835"/>
      <c r="R32" s="622"/>
      <c r="S32" s="916"/>
      <c r="T32" s="917"/>
      <c r="U32" s="622"/>
      <c r="V32" s="878"/>
      <c r="W32" s="878"/>
      <c r="X32" s="878"/>
      <c r="Y32" s="878"/>
      <c r="Z32" s="878"/>
      <c r="AA32" s="878"/>
      <c r="AB32" s="878"/>
    </row>
    <row r="33" spans="1:31" s="715" customFormat="1" ht="17.25" customHeight="1" x14ac:dyDescent="0.2">
      <c r="A33" s="713"/>
      <c r="B33" s="714"/>
      <c r="C33" s="944" t="s">
        <v>334</v>
      </c>
      <c r="D33" s="950"/>
      <c r="E33" s="950"/>
      <c r="F33" s="942">
        <v>896</v>
      </c>
      <c r="G33" s="943">
        <v>28.535031847133759</v>
      </c>
      <c r="H33" s="931">
        <v>58045</v>
      </c>
      <c r="I33" s="932">
        <v>73.730406727129562</v>
      </c>
      <c r="J33" s="932">
        <v>41.691467546348484</v>
      </c>
      <c r="K33" s="933"/>
      <c r="L33" s="713">
        <v>607</v>
      </c>
      <c r="P33" s="878"/>
      <c r="Q33" s="1835"/>
      <c r="R33" s="622"/>
      <c r="S33" s="916"/>
      <c r="T33" s="917"/>
      <c r="U33" s="622"/>
      <c r="V33" s="878"/>
      <c r="W33" s="878"/>
      <c r="X33" s="878"/>
      <c r="Y33" s="878"/>
      <c r="Z33" s="878"/>
      <c r="AA33" s="878"/>
      <c r="AB33" s="878"/>
    </row>
    <row r="34" spans="1:31" s="715" customFormat="1" ht="17.25" customHeight="1" x14ac:dyDescent="0.2">
      <c r="A34" s="713"/>
      <c r="B34" s="714"/>
      <c r="C34" s="944" t="s">
        <v>335</v>
      </c>
      <c r="D34" s="951"/>
      <c r="E34" s="951"/>
      <c r="F34" s="942">
        <v>853</v>
      </c>
      <c r="G34" s="943">
        <v>12.025941068659241</v>
      </c>
      <c r="H34" s="931">
        <v>4702</v>
      </c>
      <c r="I34" s="932">
        <v>17.111871315233955</v>
      </c>
      <c r="J34" s="932">
        <v>31.513185878349653</v>
      </c>
      <c r="K34" s="933"/>
      <c r="L34" s="713"/>
      <c r="P34" s="878"/>
      <c r="Q34" s="1835"/>
      <c r="R34" s="622"/>
      <c r="S34" s="916"/>
      <c r="T34" s="917"/>
      <c r="U34" s="622"/>
      <c r="V34" s="878"/>
      <c r="W34" s="878"/>
      <c r="X34" s="878"/>
      <c r="Y34" s="878"/>
      <c r="Z34" s="878"/>
      <c r="AA34" s="878"/>
      <c r="AB34" s="878"/>
    </row>
    <row r="35" spans="1:31" s="715" customFormat="1" ht="17.25" customHeight="1" x14ac:dyDescent="0.2">
      <c r="A35" s="713"/>
      <c r="B35" s="714"/>
      <c r="C35" s="927" t="s">
        <v>413</v>
      </c>
      <c r="D35" s="952"/>
      <c r="E35" s="952"/>
      <c r="F35" s="942">
        <v>4891</v>
      </c>
      <c r="G35" s="943">
        <v>23.750789103093283</v>
      </c>
      <c r="H35" s="931">
        <v>49985</v>
      </c>
      <c r="I35" s="932">
        <v>36.584741048687228</v>
      </c>
      <c r="J35" s="932">
        <v>34.240006785585145</v>
      </c>
      <c r="K35" s="933"/>
      <c r="L35" s="713"/>
      <c r="P35" s="878"/>
      <c r="Q35" s="1835"/>
      <c r="R35" s="622"/>
      <c r="S35" s="916"/>
      <c r="T35" s="917"/>
      <c r="U35" s="622"/>
      <c r="V35" s="878"/>
      <c r="W35" s="878"/>
      <c r="X35" s="878"/>
      <c r="Y35" s="878"/>
      <c r="Z35" s="878"/>
      <c r="AA35" s="878"/>
      <c r="AB35" s="878"/>
    </row>
    <row r="36" spans="1:31" s="715" customFormat="1" ht="17.25" customHeight="1" x14ac:dyDescent="0.2">
      <c r="A36" s="713"/>
      <c r="B36" s="714"/>
      <c r="C36" s="927" t="s">
        <v>414</v>
      </c>
      <c r="D36" s="953"/>
      <c r="E36" s="953"/>
      <c r="F36" s="942">
        <v>1331</v>
      </c>
      <c r="G36" s="943">
        <v>19.112578977599082</v>
      </c>
      <c r="H36" s="931">
        <v>69666</v>
      </c>
      <c r="I36" s="932">
        <v>23.277322436323665</v>
      </c>
      <c r="J36" s="932">
        <v>31.990682501219762</v>
      </c>
      <c r="K36" s="933"/>
      <c r="L36" s="713"/>
      <c r="N36" s="878"/>
      <c r="O36" s="878"/>
      <c r="P36" s="878"/>
      <c r="Q36" s="1835"/>
      <c r="R36" s="622"/>
      <c r="S36" s="916"/>
      <c r="T36" s="917"/>
      <c r="U36" s="622"/>
      <c r="V36" s="878"/>
      <c r="W36" s="878"/>
      <c r="X36" s="878"/>
      <c r="Y36" s="878"/>
      <c r="Z36" s="878"/>
      <c r="AA36" s="878"/>
      <c r="AB36" s="878"/>
    </row>
    <row r="37" spans="1:31" s="715" customFormat="1" ht="17.25" customHeight="1" x14ac:dyDescent="0.2">
      <c r="A37" s="713"/>
      <c r="B37" s="714"/>
      <c r="C37" s="927" t="s">
        <v>415</v>
      </c>
      <c r="D37" s="954"/>
      <c r="E37" s="953"/>
      <c r="F37" s="942">
        <v>214</v>
      </c>
      <c r="G37" s="943">
        <v>38.010657193605688</v>
      </c>
      <c r="H37" s="931">
        <v>3033</v>
      </c>
      <c r="I37" s="932">
        <v>25.747028862478761</v>
      </c>
      <c r="J37" s="932">
        <v>81.725354434553267</v>
      </c>
      <c r="K37" s="933"/>
      <c r="L37" s="713"/>
      <c r="M37" s="878"/>
      <c r="N37" s="878"/>
      <c r="O37" s="878"/>
      <c r="P37" s="878"/>
      <c r="Q37" s="1835"/>
      <c r="R37" s="622"/>
      <c r="S37" s="916"/>
      <c r="T37" s="917"/>
      <c r="U37" s="622"/>
      <c r="V37" s="878"/>
      <c r="W37" s="878"/>
      <c r="X37" s="878"/>
      <c r="Y37" s="878"/>
      <c r="Z37" s="878"/>
      <c r="AA37" s="878"/>
      <c r="AB37" s="878"/>
      <c r="AC37" s="878"/>
      <c r="AD37" s="878"/>
      <c r="AE37" s="878"/>
    </row>
    <row r="38" spans="1:31" s="715" customFormat="1" ht="17.25" customHeight="1" x14ac:dyDescent="0.2">
      <c r="A38" s="713"/>
      <c r="B38" s="714"/>
      <c r="C38" s="944" t="s">
        <v>336</v>
      </c>
      <c r="D38" s="936"/>
      <c r="E38" s="936"/>
      <c r="F38" s="942">
        <v>872</v>
      </c>
      <c r="G38" s="943">
        <v>25.334108076699589</v>
      </c>
      <c r="H38" s="931">
        <v>17725</v>
      </c>
      <c r="I38" s="932">
        <v>30.960157901172082</v>
      </c>
      <c r="J38" s="932">
        <v>24.522313117066396</v>
      </c>
      <c r="K38" s="933"/>
      <c r="L38" s="713"/>
      <c r="M38" s="878"/>
      <c r="N38" s="878"/>
      <c r="O38" s="878"/>
      <c r="P38" s="878"/>
      <c r="Q38" s="1835"/>
      <c r="R38" s="622"/>
      <c r="S38" s="916"/>
      <c r="T38" s="917"/>
      <c r="U38" s="622"/>
      <c r="V38" s="878"/>
      <c r="W38" s="878"/>
      <c r="X38" s="878"/>
      <c r="Y38" s="878"/>
      <c r="Z38" s="878"/>
      <c r="AA38" s="878"/>
      <c r="AB38" s="878"/>
      <c r="AC38" s="878"/>
      <c r="AD38" s="878"/>
      <c r="AE38" s="878"/>
    </row>
    <row r="39" spans="1:31" s="715" customFormat="1" ht="17.25" customHeight="1" x14ac:dyDescent="0.2">
      <c r="A39" s="713"/>
      <c r="B39" s="714"/>
      <c r="C39" s="944" t="s">
        <v>337</v>
      </c>
      <c r="D39" s="936"/>
      <c r="E39" s="936"/>
      <c r="F39" s="942">
        <v>3604</v>
      </c>
      <c r="G39" s="943">
        <v>25.169355401913542</v>
      </c>
      <c r="H39" s="931">
        <v>97863</v>
      </c>
      <c r="I39" s="932">
        <v>36.36704843588587</v>
      </c>
      <c r="J39" s="932">
        <v>34.464329725199995</v>
      </c>
      <c r="K39" s="933"/>
      <c r="L39" s="713"/>
      <c r="M39" s="878"/>
      <c r="N39" s="878"/>
      <c r="O39" s="878"/>
      <c r="P39" s="878"/>
      <c r="Q39" s="1835"/>
      <c r="R39" s="622"/>
      <c r="S39" s="916"/>
      <c r="T39" s="917"/>
      <c r="U39" s="622"/>
      <c r="V39" s="878"/>
      <c r="W39" s="878"/>
      <c r="X39" s="878"/>
      <c r="Y39" s="878"/>
      <c r="Z39" s="878"/>
      <c r="AA39" s="878"/>
      <c r="AB39" s="878"/>
      <c r="AC39" s="878"/>
      <c r="AD39" s="878"/>
      <c r="AE39" s="878"/>
    </row>
    <row r="40" spans="1:31" s="715" customFormat="1" ht="17.25" customHeight="1" x14ac:dyDescent="0.2">
      <c r="A40" s="713"/>
      <c r="B40" s="714"/>
      <c r="C40" s="944" t="s">
        <v>416</v>
      </c>
      <c r="D40" s="928"/>
      <c r="E40" s="928"/>
      <c r="F40" s="942">
        <v>473</v>
      </c>
      <c r="G40" s="943">
        <v>14.41633648277964</v>
      </c>
      <c r="H40" s="931">
        <v>5550</v>
      </c>
      <c r="I40" s="932">
        <v>20.102868733700419</v>
      </c>
      <c r="J40" s="932">
        <v>23.613647195582736</v>
      </c>
      <c r="K40" s="933"/>
      <c r="L40" s="713"/>
      <c r="M40" s="878"/>
      <c r="N40" s="878"/>
      <c r="O40" s="878"/>
      <c r="P40" s="878"/>
      <c r="Q40" s="1835"/>
      <c r="R40" s="622"/>
      <c r="S40" s="916"/>
      <c r="T40" s="917"/>
      <c r="U40" s="622"/>
      <c r="V40" s="878"/>
      <c r="W40" s="878"/>
      <c r="X40" s="878"/>
      <c r="Y40" s="878"/>
      <c r="Z40" s="878"/>
      <c r="AA40" s="878"/>
      <c r="AB40" s="878"/>
      <c r="AC40" s="878"/>
      <c r="AD40" s="878"/>
      <c r="AE40" s="878"/>
    </row>
    <row r="41" spans="1:31" s="715" customFormat="1" ht="17.25" customHeight="1" x14ac:dyDescent="0.2">
      <c r="A41" s="713"/>
      <c r="B41" s="714"/>
      <c r="C41" s="944" t="s">
        <v>338</v>
      </c>
      <c r="D41" s="928"/>
      <c r="E41" s="928"/>
      <c r="F41" s="942">
        <v>1954</v>
      </c>
      <c r="G41" s="943">
        <v>15.609522287905417</v>
      </c>
      <c r="H41" s="931">
        <v>17727</v>
      </c>
      <c r="I41" s="932">
        <v>25.061852317871349</v>
      </c>
      <c r="J41" s="932">
        <v>28.001468032353166</v>
      </c>
      <c r="K41" s="933"/>
      <c r="L41" s="713"/>
      <c r="M41" s="878"/>
      <c r="N41" s="879"/>
      <c r="O41" s="879"/>
      <c r="P41" s="879"/>
      <c r="Q41" s="1835"/>
      <c r="R41" s="622"/>
      <c r="S41" s="916"/>
      <c r="T41" s="917"/>
      <c r="U41" s="622"/>
      <c r="V41" s="878"/>
      <c r="W41" s="878"/>
      <c r="X41" s="878"/>
      <c r="Y41" s="878"/>
      <c r="Z41" s="878"/>
      <c r="AA41" s="878"/>
      <c r="AB41" s="878"/>
      <c r="AC41" s="878"/>
      <c r="AD41" s="878"/>
      <c r="AE41" s="878"/>
    </row>
    <row r="42" spans="1:31" s="490" customFormat="1" ht="17.25" customHeight="1" x14ac:dyDescent="0.2">
      <c r="A42" s="713"/>
      <c r="B42" s="714"/>
      <c r="C42" s="944" t="s">
        <v>368</v>
      </c>
      <c r="D42" s="928"/>
      <c r="E42" s="928"/>
      <c r="F42" s="942" t="s">
        <v>739</v>
      </c>
      <c r="G42" s="943">
        <v>15.384615384615385</v>
      </c>
      <c r="H42" s="931">
        <v>4</v>
      </c>
      <c r="I42" s="932">
        <v>4.166666666666667</v>
      </c>
      <c r="J42" s="932">
        <v>15.75</v>
      </c>
      <c r="K42" s="933"/>
      <c r="L42" s="713"/>
      <c r="M42" s="879"/>
      <c r="N42" s="494"/>
      <c r="O42" s="494"/>
      <c r="P42" s="494"/>
      <c r="Q42" s="1835"/>
      <c r="R42" s="622"/>
      <c r="S42" s="916"/>
      <c r="T42" s="917"/>
      <c r="U42" s="622"/>
      <c r="V42" s="879"/>
      <c r="W42" s="879"/>
      <c r="X42" s="879"/>
      <c r="Y42" s="879"/>
      <c r="Z42" s="879"/>
      <c r="AA42" s="879"/>
      <c r="AB42" s="879"/>
      <c r="AC42" s="879"/>
      <c r="AD42" s="879"/>
      <c r="AE42" s="879"/>
    </row>
    <row r="43" spans="1:31" ht="39" customHeight="1" x14ac:dyDescent="0.2">
      <c r="A43" s="318"/>
      <c r="B43" s="379"/>
      <c r="C43" s="2149" t="s">
        <v>417</v>
      </c>
      <c r="D43" s="2149"/>
      <c r="E43" s="2149"/>
      <c r="F43" s="2149"/>
      <c r="G43" s="2149"/>
      <c r="H43" s="2149"/>
      <c r="I43" s="2149"/>
      <c r="J43" s="2149"/>
      <c r="K43" s="2149"/>
      <c r="L43" s="116"/>
      <c r="M43" s="117"/>
      <c r="N43" s="117"/>
      <c r="O43" s="117"/>
      <c r="P43" s="117"/>
      <c r="Q43" s="117"/>
      <c r="R43" s="117"/>
      <c r="S43" s="880"/>
      <c r="W43" s="881"/>
      <c r="AC43" s="345"/>
      <c r="AD43" s="345"/>
      <c r="AE43" s="345"/>
    </row>
    <row r="44" spans="1:31" s="349" customFormat="1" ht="13.5" customHeight="1" x14ac:dyDescent="0.2">
      <c r="A44" s="488"/>
      <c r="B44" s="489"/>
      <c r="C44" s="955" t="s">
        <v>426</v>
      </c>
      <c r="D44" s="956"/>
      <c r="E44" s="956"/>
      <c r="F44" s="957"/>
      <c r="G44" s="957"/>
      <c r="H44" s="957"/>
      <c r="I44" s="957"/>
      <c r="J44" s="958"/>
      <c r="K44" s="956"/>
      <c r="L44" s="488"/>
      <c r="M44" s="494"/>
      <c r="P44" s="494"/>
      <c r="Q44" s="494"/>
      <c r="R44" s="494"/>
      <c r="S44" s="494"/>
      <c r="T44" s="494"/>
      <c r="U44" s="494"/>
      <c r="V44" s="494"/>
      <c r="W44" s="494"/>
      <c r="X44" s="494"/>
      <c r="Y44" s="494"/>
      <c r="Z44" s="494"/>
      <c r="AA44" s="494"/>
      <c r="AB44" s="494"/>
      <c r="AC44" s="494"/>
      <c r="AD44" s="494"/>
      <c r="AE44" s="494"/>
    </row>
    <row r="45" spans="1:31" s="349" customFormat="1" ht="13.5" customHeight="1" x14ac:dyDescent="0.2">
      <c r="A45" s="346"/>
      <c r="B45" s="493">
        <v>12</v>
      </c>
      <c r="C45" s="2150">
        <v>44348</v>
      </c>
      <c r="D45" s="2150"/>
      <c r="E45" s="866"/>
      <c r="F45" s="116"/>
      <c r="G45" s="116"/>
      <c r="H45" s="116"/>
      <c r="I45" s="116"/>
      <c r="J45" s="116"/>
      <c r="K45" s="492"/>
      <c r="L45" s="346"/>
      <c r="M45" s="494"/>
      <c r="N45" s="494"/>
      <c r="O45" s="494"/>
      <c r="P45" s="494"/>
      <c r="Q45" s="494"/>
      <c r="R45" s="494"/>
      <c r="S45" s="494"/>
      <c r="T45" s="494"/>
      <c r="U45" s="494"/>
      <c r="V45" s="494"/>
      <c r="W45" s="494"/>
      <c r="X45" s="494"/>
      <c r="Y45" s="494"/>
      <c r="Z45" s="494"/>
      <c r="AA45" s="494"/>
      <c r="AB45" s="494"/>
      <c r="AC45" s="494"/>
      <c r="AD45" s="494"/>
      <c r="AE45" s="494"/>
    </row>
    <row r="46" spans="1:31" x14ac:dyDescent="0.2">
      <c r="A46" s="494"/>
      <c r="B46" s="495"/>
      <c r="C46" s="496"/>
      <c r="D46" s="117"/>
      <c r="E46" s="117"/>
      <c r="F46" s="117"/>
      <c r="G46" s="117"/>
      <c r="H46" s="117"/>
      <c r="I46" s="117"/>
      <c r="J46" s="117"/>
      <c r="K46" s="497"/>
      <c r="L46" s="494"/>
      <c r="M46" s="882"/>
      <c r="N46" s="345"/>
      <c r="O46" s="345"/>
      <c r="AC46" s="345"/>
      <c r="AD46" s="345"/>
      <c r="AE46" s="345"/>
    </row>
    <row r="47" spans="1:31" x14ac:dyDescent="0.2">
      <c r="A47" s="345"/>
      <c r="B47" s="345"/>
      <c r="C47" s="345"/>
      <c r="D47" s="345"/>
      <c r="E47" s="345"/>
      <c r="F47" s="883"/>
      <c r="G47" s="883"/>
      <c r="H47" s="883"/>
      <c r="I47" s="883"/>
      <c r="J47" s="884"/>
      <c r="K47" s="882"/>
      <c r="L47" s="885"/>
      <c r="M47" s="882"/>
      <c r="N47" s="345"/>
      <c r="O47" s="345"/>
      <c r="AC47" s="345"/>
      <c r="AD47" s="345"/>
      <c r="AE47" s="345"/>
    </row>
    <row r="48" spans="1:31" x14ac:dyDescent="0.2">
      <c r="J48" s="882"/>
      <c r="K48" s="882"/>
      <c r="L48" s="882"/>
      <c r="M48" s="882"/>
      <c r="N48" s="886"/>
      <c r="O48" s="345"/>
      <c r="AC48" s="345"/>
      <c r="AD48" s="345"/>
      <c r="AE48" s="345"/>
    </row>
    <row r="49" spans="7:31" x14ac:dyDescent="0.2">
      <c r="J49" s="882"/>
      <c r="K49" s="882"/>
      <c r="L49" s="882"/>
      <c r="M49" s="882"/>
      <c r="N49" s="345"/>
      <c r="O49" s="345"/>
      <c r="AC49" s="345"/>
      <c r="AD49" s="345"/>
      <c r="AE49" s="345"/>
    </row>
    <row r="50" spans="7:31" x14ac:dyDescent="0.2">
      <c r="J50" s="882"/>
      <c r="K50" s="882"/>
      <c r="L50" s="882"/>
      <c r="M50" s="882"/>
      <c r="N50" s="345"/>
      <c r="O50" s="345"/>
      <c r="AC50" s="345"/>
      <c r="AD50" s="345"/>
      <c r="AE50" s="345"/>
    </row>
    <row r="51" spans="7:31" x14ac:dyDescent="0.2">
      <c r="J51" s="882"/>
      <c r="K51" s="882"/>
      <c r="L51" s="882"/>
      <c r="M51" s="882"/>
      <c r="N51" s="345"/>
      <c r="O51" s="345"/>
      <c r="AC51" s="345"/>
      <c r="AD51" s="345"/>
      <c r="AE51" s="345"/>
    </row>
    <row r="52" spans="7:31" x14ac:dyDescent="0.2">
      <c r="J52" s="882"/>
      <c r="K52" s="882"/>
      <c r="L52" s="882"/>
      <c r="M52" s="882"/>
    </row>
    <row r="53" spans="7:31" x14ac:dyDescent="0.2">
      <c r="J53" s="882"/>
      <c r="K53" s="882"/>
      <c r="L53" s="882"/>
      <c r="M53" s="882"/>
    </row>
    <row r="54" spans="7:31" x14ac:dyDescent="0.2">
      <c r="J54" s="887"/>
      <c r="K54" s="882"/>
      <c r="L54" s="882"/>
      <c r="M54" s="882"/>
    </row>
    <row r="55" spans="7:31" x14ac:dyDescent="0.2">
      <c r="J55" s="882"/>
      <c r="K55" s="882"/>
      <c r="L55" s="882"/>
      <c r="M55" s="882"/>
    </row>
    <row r="56" spans="7:31" x14ac:dyDescent="0.2">
      <c r="J56" s="882"/>
      <c r="K56" s="882"/>
      <c r="L56" s="882"/>
      <c r="M56" s="882"/>
    </row>
    <row r="57" spans="7:31" x14ac:dyDescent="0.2">
      <c r="J57" s="882"/>
      <c r="K57" s="882"/>
      <c r="L57" s="882"/>
      <c r="M57" s="882"/>
    </row>
    <row r="58" spans="7:31" x14ac:dyDescent="0.2">
      <c r="J58" s="882"/>
      <c r="K58" s="882"/>
      <c r="L58" s="882"/>
    </row>
    <row r="64" spans="7:31" x14ac:dyDescent="0.2">
      <c r="G64" s="328"/>
    </row>
  </sheetData>
  <mergeCells count="12">
    <mergeCell ref="C1:D1"/>
    <mergeCell ref="J2:J3"/>
    <mergeCell ref="C4:J4"/>
    <mergeCell ref="C6:D7"/>
    <mergeCell ref="F6:G6"/>
    <mergeCell ref="H6:I6"/>
    <mergeCell ref="J6:J7"/>
    <mergeCell ref="W4:Y7"/>
    <mergeCell ref="S5:S6"/>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J84"/>
  <sheetViews>
    <sheetView zoomScaleNormal="100" workbookViewId="0"/>
  </sheetViews>
  <sheetFormatPr defaultColWidth="9.140625" defaultRowHeight="12.75" x14ac:dyDescent="0.2"/>
  <cols>
    <col min="1" max="1" width="1" style="1055" customWidth="1"/>
    <col min="2" max="2" width="2.42578125" style="1055" customWidth="1"/>
    <col min="3" max="3" width="2" style="1055" customWidth="1"/>
    <col min="4" max="4" width="33.42578125" style="1055" customWidth="1"/>
    <col min="5" max="5" width="8.5703125" style="1055" customWidth="1"/>
    <col min="6" max="6" width="8.85546875" style="1055" customWidth="1"/>
    <col min="7" max="7" width="10.42578125" style="1055" customWidth="1"/>
    <col min="8" max="8" width="7.7109375" style="1055" customWidth="1"/>
    <col min="9" max="9" width="8.7109375" style="1055" customWidth="1"/>
    <col min="10" max="10" width="8.5703125" style="1055" customWidth="1"/>
    <col min="11" max="11" width="8.28515625" style="1055" customWidth="1"/>
    <col min="12" max="12" width="2.5703125" style="1055" customWidth="1"/>
    <col min="13" max="13" width="1" style="1055" customWidth="1"/>
    <col min="14" max="14" width="9.140625" style="1055"/>
    <col min="15" max="25" width="9.140625" style="1837"/>
    <col min="26" max="26" width="10" style="1837" customWidth="1"/>
    <col min="27" max="36" width="9.140625" style="1837"/>
    <col min="37" max="16384" width="9.140625" style="1055"/>
  </cols>
  <sheetData>
    <row r="1" spans="1:36" ht="13.5" customHeight="1" x14ac:dyDescent="0.2">
      <c r="A1" s="1092"/>
      <c r="B1" s="2168" t="s">
        <v>465</v>
      </c>
      <c r="C1" s="2168"/>
      <c r="D1" s="2168"/>
      <c r="E1" s="1054"/>
      <c r="F1" s="1054"/>
      <c r="G1" s="1054"/>
      <c r="H1" s="1054"/>
      <c r="I1" s="1054"/>
      <c r="J1" s="1054"/>
      <c r="K1" s="1054"/>
      <c r="L1" s="1054"/>
      <c r="M1" s="1468"/>
      <c r="V1" s="1469"/>
    </row>
    <row r="2" spans="1:36" ht="6" customHeight="1" x14ac:dyDescent="0.2">
      <c r="A2" s="1092"/>
      <c r="B2" s="1056"/>
      <c r="C2" s="1056"/>
      <c r="D2" s="1056"/>
      <c r="E2" s="1056"/>
      <c r="F2" s="1056"/>
      <c r="G2" s="1056"/>
      <c r="H2" s="1056"/>
      <c r="I2" s="1056"/>
      <c r="J2" s="1056"/>
      <c r="K2" s="1056"/>
      <c r="L2" s="1057"/>
      <c r="M2" s="1468"/>
      <c r="O2" s="2169"/>
      <c r="P2" s="2169"/>
      <c r="Q2" s="2169"/>
    </row>
    <row r="3" spans="1:36" ht="10.5" customHeight="1" thickBot="1" x14ac:dyDescent="0.25">
      <c r="A3" s="1092"/>
      <c r="B3" s="1058"/>
      <c r="C3" s="1058"/>
      <c r="D3" s="1058"/>
      <c r="E3" s="1058"/>
      <c r="F3" s="1058"/>
      <c r="G3" s="1058"/>
      <c r="H3" s="1058"/>
      <c r="I3" s="1058"/>
      <c r="J3" s="1058"/>
      <c r="K3" s="1470" t="s">
        <v>68</v>
      </c>
      <c r="L3" s="1059"/>
      <c r="M3" s="1468"/>
      <c r="O3" s="2169"/>
      <c r="P3" s="2169"/>
      <c r="Q3" s="2169"/>
      <c r="R3" s="1469"/>
    </row>
    <row r="4" spans="1:36" s="1064" customFormat="1" ht="13.5" thickBot="1" x14ac:dyDescent="0.25">
      <c r="A4" s="1062"/>
      <c r="B4" s="1063"/>
      <c r="C4" s="1112" t="s">
        <v>609</v>
      </c>
      <c r="D4" s="1079"/>
      <c r="E4" s="1079"/>
      <c r="F4" s="1079"/>
      <c r="G4" s="1079"/>
      <c r="H4" s="1079"/>
      <c r="I4" s="1079"/>
      <c r="J4" s="1079"/>
      <c r="K4" s="1060"/>
      <c r="L4" s="1059"/>
      <c r="M4" s="1471"/>
      <c r="O4" s="1469"/>
      <c r="P4" s="1838"/>
      <c r="Q4" s="1838"/>
      <c r="R4" s="1469"/>
      <c r="S4" s="1838"/>
      <c r="T4" s="1838"/>
      <c r="U4" s="1838"/>
      <c r="V4" s="1839"/>
      <c r="W4" s="1838"/>
      <c r="X4" s="1838"/>
      <c r="Y4" s="1838"/>
      <c r="Z4" s="1838"/>
      <c r="AA4" s="1838"/>
      <c r="AB4" s="1838"/>
      <c r="AC4" s="1838"/>
      <c r="AD4" s="1838"/>
      <c r="AE4" s="1838"/>
      <c r="AF4" s="1838"/>
      <c r="AG4" s="1838"/>
      <c r="AH4" s="1838"/>
      <c r="AI4" s="1838"/>
      <c r="AJ4" s="1838"/>
    </row>
    <row r="5" spans="1:36" s="1064" customFormat="1" ht="3" customHeight="1" x14ac:dyDescent="0.2">
      <c r="A5" s="1062"/>
      <c r="B5" s="1063"/>
      <c r="C5" s="1093"/>
      <c r="D5" s="1093"/>
      <c r="E5" s="1093"/>
      <c r="F5" s="1093"/>
      <c r="G5" s="1093"/>
      <c r="H5" s="1093"/>
      <c r="I5" s="1093"/>
      <c r="J5" s="1093"/>
      <c r="K5" s="1093"/>
      <c r="L5" s="1059"/>
      <c r="M5" s="1471"/>
      <c r="O5" s="1838"/>
      <c r="P5" s="1838"/>
      <c r="Q5" s="1838"/>
      <c r="R5" s="1838"/>
      <c r="S5" s="1838"/>
      <c r="T5" s="1838"/>
      <c r="U5" s="1838"/>
      <c r="V5" s="1838"/>
      <c r="W5" s="1838"/>
      <c r="X5" s="1838"/>
      <c r="Y5" s="1838"/>
      <c r="Z5" s="1838"/>
      <c r="AA5" s="1838"/>
      <c r="AB5" s="1838"/>
      <c r="AC5" s="1838"/>
      <c r="AD5" s="1838"/>
      <c r="AE5" s="1838"/>
      <c r="AF5" s="1838"/>
      <c r="AG5" s="1838"/>
      <c r="AH5" s="1838"/>
      <c r="AI5" s="1838"/>
      <c r="AJ5" s="1838"/>
    </row>
    <row r="6" spans="1:36" s="1064" customFormat="1" ht="15.75" customHeight="1" x14ac:dyDescent="0.2">
      <c r="A6" s="1062"/>
      <c r="B6" s="1061"/>
      <c r="C6" s="2170">
        <v>2019</v>
      </c>
      <c r="D6" s="2171"/>
      <c r="E6" s="2174" t="s">
        <v>357</v>
      </c>
      <c r="F6" s="2176" t="s">
        <v>610</v>
      </c>
      <c r="G6" s="2176" t="s">
        <v>611</v>
      </c>
      <c r="H6" s="2176" t="s">
        <v>612</v>
      </c>
      <c r="I6" s="2178" t="s">
        <v>613</v>
      </c>
      <c r="J6" s="2178"/>
      <c r="K6" s="2178"/>
      <c r="L6" s="1059"/>
      <c r="M6" s="1471"/>
      <c r="O6" s="1840"/>
      <c r="P6" s="1841"/>
      <c r="Q6" s="1841"/>
      <c r="R6" s="1841"/>
      <c r="S6" s="1838"/>
      <c r="T6" s="1838"/>
      <c r="U6" s="1838"/>
      <c r="V6" s="1839"/>
      <c r="W6" s="1838"/>
      <c r="X6" s="1838"/>
      <c r="Y6" s="1838"/>
      <c r="Z6" s="1838"/>
      <c r="AA6" s="1838"/>
      <c r="AB6" s="1838"/>
      <c r="AC6" s="1838"/>
      <c r="AD6" s="1838"/>
      <c r="AE6" s="1838"/>
      <c r="AF6" s="1838"/>
      <c r="AG6" s="1838"/>
      <c r="AH6" s="1838"/>
      <c r="AI6" s="1838"/>
      <c r="AJ6" s="1838"/>
    </row>
    <row r="7" spans="1:36" s="1064" customFormat="1" ht="15.75" customHeight="1" x14ac:dyDescent="0.2">
      <c r="A7" s="1062"/>
      <c r="B7" s="1061"/>
      <c r="C7" s="2172"/>
      <c r="D7" s="2173"/>
      <c r="E7" s="2175"/>
      <c r="F7" s="2177"/>
      <c r="G7" s="2177"/>
      <c r="H7" s="2177"/>
      <c r="I7" s="1472" t="s">
        <v>614</v>
      </c>
      <c r="J7" s="1473" t="s">
        <v>615</v>
      </c>
      <c r="K7" s="1472" t="s">
        <v>616</v>
      </c>
      <c r="L7" s="1059"/>
      <c r="M7" s="1471"/>
      <c r="O7" s="1469"/>
      <c r="P7" s="1841"/>
      <c r="Q7" s="1841"/>
      <c r="R7" s="1841"/>
      <c r="S7" s="1838"/>
      <c r="T7" s="1838"/>
      <c r="U7" s="1838"/>
      <c r="V7" s="1838"/>
      <c r="W7" s="1838"/>
      <c r="X7" s="1838"/>
      <c r="Y7" s="1838"/>
      <c r="Z7" s="1838"/>
      <c r="AA7" s="1838"/>
      <c r="AB7" s="1838"/>
      <c r="AC7" s="1838"/>
      <c r="AD7" s="1838"/>
      <c r="AE7" s="1838"/>
      <c r="AF7" s="1838"/>
      <c r="AG7" s="1838"/>
      <c r="AH7" s="1838"/>
      <c r="AI7" s="1838"/>
      <c r="AJ7" s="1838"/>
    </row>
    <row r="8" spans="1:36" s="1064" customFormat="1" ht="3" customHeight="1" x14ac:dyDescent="0.2">
      <c r="A8" s="1062"/>
      <c r="B8" s="1063"/>
      <c r="C8" s="1324"/>
      <c r="D8" s="1324"/>
      <c r="E8" s="1325"/>
      <c r="F8" s="1325"/>
      <c r="G8" s="1325"/>
      <c r="H8" s="1325"/>
      <c r="J8" s="1325"/>
      <c r="L8" s="1059"/>
      <c r="M8" s="1471"/>
      <c r="O8" s="1838"/>
      <c r="P8" s="1838"/>
      <c r="Q8" s="1838"/>
      <c r="R8" s="1838"/>
      <c r="S8" s="1838"/>
      <c r="T8" s="1838"/>
      <c r="U8" s="1838"/>
      <c r="V8" s="1838"/>
      <c r="W8" s="1838"/>
      <c r="X8" s="1838"/>
      <c r="Y8" s="1838"/>
      <c r="Z8" s="1838"/>
      <c r="AA8" s="1838"/>
      <c r="AB8" s="1838"/>
      <c r="AC8" s="1838"/>
      <c r="AD8" s="1838"/>
      <c r="AE8" s="1838"/>
      <c r="AF8" s="1838"/>
      <c r="AG8" s="1838"/>
      <c r="AH8" s="1838"/>
      <c r="AI8" s="1838"/>
      <c r="AJ8" s="1838"/>
    </row>
    <row r="9" spans="1:36" s="1482" customFormat="1" ht="10.5" customHeight="1" x14ac:dyDescent="0.2">
      <c r="A9" s="1474"/>
      <c r="B9" s="1475"/>
      <c r="C9" s="1476" t="s">
        <v>66</v>
      </c>
      <c r="D9" s="1477"/>
      <c r="E9" s="1478">
        <v>275751</v>
      </c>
      <c r="F9" s="1479">
        <v>322978</v>
      </c>
      <c r="G9" s="1479">
        <v>3110949</v>
      </c>
      <c r="H9" s="1479">
        <v>2930482</v>
      </c>
      <c r="I9" s="1480">
        <v>1005.08927925103</v>
      </c>
      <c r="J9" s="1480">
        <v>1209.93900485576</v>
      </c>
      <c r="K9" s="1479">
        <v>2232400</v>
      </c>
      <c r="L9" s="1059"/>
      <c r="M9" s="1481"/>
      <c r="O9" s="1842"/>
      <c r="P9" s="1842"/>
      <c r="Q9" s="1842"/>
      <c r="R9" s="1842"/>
      <c r="S9" s="1843"/>
      <c r="T9" s="1843"/>
      <c r="U9" s="1843"/>
      <c r="V9" s="1843"/>
      <c r="W9" s="1843"/>
      <c r="X9" s="1843"/>
      <c r="Y9" s="1843"/>
      <c r="Z9" s="1843"/>
      <c r="AA9" s="1843"/>
      <c r="AB9" s="1843"/>
      <c r="AC9" s="1843"/>
      <c r="AD9" s="1843"/>
      <c r="AE9" s="1843"/>
      <c r="AF9" s="1843"/>
      <c r="AG9" s="1843"/>
      <c r="AH9" s="1843"/>
      <c r="AI9" s="1843"/>
      <c r="AJ9" s="1843"/>
    </row>
    <row r="10" spans="1:36" s="1488" customFormat="1" ht="10.5" customHeight="1" x14ac:dyDescent="0.2">
      <c r="A10" s="1483"/>
      <c r="B10" s="1484"/>
      <c r="C10" s="1485" t="s">
        <v>326</v>
      </c>
      <c r="D10" s="1486"/>
      <c r="E10" s="1478">
        <v>13547</v>
      </c>
      <c r="F10" s="1479">
        <v>14355</v>
      </c>
      <c r="G10" s="1479">
        <v>72158</v>
      </c>
      <c r="H10" s="1479">
        <v>66106</v>
      </c>
      <c r="I10" s="1480">
        <v>823.08134849192106</v>
      </c>
      <c r="J10" s="1480">
        <v>945.56245115689808</v>
      </c>
      <c r="K10" s="1479">
        <v>44991</v>
      </c>
      <c r="L10" s="1059"/>
      <c r="M10" s="1487"/>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row>
    <row r="11" spans="1:36" s="1114" customFormat="1" ht="10.5" customHeight="1" x14ac:dyDescent="0.2">
      <c r="A11" s="1113"/>
      <c r="B11" s="1129"/>
      <c r="C11" s="1489" t="s">
        <v>617</v>
      </c>
      <c r="D11" s="1490"/>
      <c r="E11" s="1478">
        <v>510</v>
      </c>
      <c r="F11" s="1479">
        <v>697</v>
      </c>
      <c r="G11" s="1479">
        <v>8455</v>
      </c>
      <c r="H11" s="1479">
        <v>8161</v>
      </c>
      <c r="I11" s="1480">
        <v>1083.2395469646601</v>
      </c>
      <c r="J11" s="1480">
        <v>1459.1081470854701</v>
      </c>
      <c r="K11" s="1479">
        <v>6622</v>
      </c>
      <c r="L11" s="1059"/>
      <c r="M11" s="1491"/>
      <c r="O11" s="1845"/>
      <c r="P11" s="1845"/>
      <c r="Q11" s="1845"/>
      <c r="R11" s="1845"/>
      <c r="S11" s="1845"/>
      <c r="T11" s="1843"/>
      <c r="U11" s="1846"/>
      <c r="V11" s="1846"/>
      <c r="W11" s="1846"/>
      <c r="X11" s="1846"/>
      <c r="Y11" s="1846"/>
      <c r="Z11" s="1846"/>
      <c r="AA11" s="1845"/>
      <c r="AB11" s="1845"/>
      <c r="AC11" s="1845"/>
      <c r="AD11" s="1845"/>
      <c r="AE11" s="1845"/>
      <c r="AF11" s="1845"/>
      <c r="AG11" s="1845"/>
      <c r="AH11" s="1845"/>
      <c r="AI11" s="1845"/>
      <c r="AJ11" s="1845"/>
    </row>
    <row r="12" spans="1:36" s="1114" customFormat="1" ht="10.5" customHeight="1" x14ac:dyDescent="0.2">
      <c r="A12" s="1113"/>
      <c r="B12" s="1129"/>
      <c r="C12" s="1489" t="s">
        <v>328</v>
      </c>
      <c r="D12" s="1490"/>
      <c r="E12" s="1478">
        <v>31905</v>
      </c>
      <c r="F12" s="1479">
        <v>34835</v>
      </c>
      <c r="G12" s="1479">
        <v>650638</v>
      </c>
      <c r="H12" s="1479">
        <v>625633</v>
      </c>
      <c r="I12" s="1480">
        <v>964.71261065318311</v>
      </c>
      <c r="J12" s="1480">
        <v>1154.9381361412102</v>
      </c>
      <c r="K12" s="1479">
        <v>490858</v>
      </c>
      <c r="L12" s="1059"/>
      <c r="M12" s="1491"/>
      <c r="O12" s="1847"/>
      <c r="P12" s="1847"/>
      <c r="Q12" s="1847"/>
      <c r="R12" s="1847"/>
      <c r="S12" s="1845"/>
      <c r="T12" s="1844"/>
      <c r="U12" s="1846"/>
      <c r="V12" s="1846"/>
      <c r="W12" s="1846"/>
      <c r="X12" s="1846"/>
      <c r="Y12" s="1846"/>
      <c r="Z12" s="1846"/>
      <c r="AA12" s="1845"/>
      <c r="AB12" s="1845"/>
      <c r="AC12" s="1845"/>
      <c r="AD12" s="1845"/>
      <c r="AE12" s="1845"/>
      <c r="AF12" s="1845"/>
      <c r="AG12" s="1845"/>
      <c r="AH12" s="1845"/>
      <c r="AI12" s="1845"/>
      <c r="AJ12" s="1845"/>
    </row>
    <row r="13" spans="1:36" s="1114" customFormat="1" ht="9.75" customHeight="1" x14ac:dyDescent="0.2">
      <c r="A13" s="1113"/>
      <c r="B13" s="1129"/>
      <c r="C13" s="157"/>
      <c r="D13" s="1492" t="s">
        <v>618</v>
      </c>
      <c r="E13" s="1493">
        <v>4813</v>
      </c>
      <c r="F13" s="1494">
        <v>5825</v>
      </c>
      <c r="G13" s="1494">
        <v>80556</v>
      </c>
      <c r="H13" s="1494">
        <v>76999</v>
      </c>
      <c r="I13" s="1495">
        <v>849.91338132269607</v>
      </c>
      <c r="J13" s="1495">
        <v>1026.1268992390999</v>
      </c>
      <c r="K13" s="1494">
        <v>59666</v>
      </c>
      <c r="L13" s="1059"/>
      <c r="M13" s="1491"/>
      <c r="O13" s="1845"/>
      <c r="P13" s="1845"/>
      <c r="Q13" s="1845"/>
      <c r="R13" s="1845"/>
      <c r="S13" s="1845"/>
      <c r="T13" s="1845"/>
      <c r="U13" s="1846"/>
      <c r="V13" s="1846"/>
      <c r="W13" s="1846"/>
      <c r="X13" s="1846"/>
      <c r="Y13" s="1846"/>
      <c r="Z13" s="1846"/>
      <c r="AA13" s="1845"/>
      <c r="AB13" s="1845"/>
      <c r="AC13" s="1845"/>
      <c r="AD13" s="1845"/>
      <c r="AE13" s="1845"/>
      <c r="AF13" s="1845"/>
      <c r="AG13" s="1845"/>
      <c r="AH13" s="1845"/>
      <c r="AI13" s="1845"/>
      <c r="AJ13" s="1845"/>
    </row>
    <row r="14" spans="1:36" s="1114" customFormat="1" ht="9.75" customHeight="1" x14ac:dyDescent="0.2">
      <c r="A14" s="1113"/>
      <c r="B14" s="1129"/>
      <c r="C14" s="157"/>
      <c r="D14" s="1492" t="s">
        <v>619</v>
      </c>
      <c r="E14" s="1493">
        <v>660</v>
      </c>
      <c r="F14" s="1494">
        <v>815</v>
      </c>
      <c r="G14" s="1494">
        <v>14244</v>
      </c>
      <c r="H14" s="1494">
        <v>13900</v>
      </c>
      <c r="I14" s="1495">
        <v>1187.7585277588521</v>
      </c>
      <c r="J14" s="1495">
        <v>1410.322845708449</v>
      </c>
      <c r="K14" s="1494">
        <v>11744</v>
      </c>
      <c r="L14" s="1059"/>
      <c r="M14" s="1496"/>
      <c r="O14" s="1845"/>
      <c r="P14" s="1845"/>
      <c r="Q14" s="1845"/>
      <c r="R14" s="1845"/>
      <c r="S14" s="1845"/>
      <c r="T14" s="1848"/>
      <c r="U14" s="1846"/>
      <c r="V14" s="1846"/>
      <c r="W14" s="1846"/>
      <c r="X14" s="1846"/>
      <c r="Y14" s="1846"/>
      <c r="Z14" s="1846"/>
      <c r="AA14" s="1845"/>
      <c r="AB14" s="1845"/>
      <c r="AC14" s="1845"/>
      <c r="AD14" s="1845"/>
      <c r="AE14" s="1845"/>
      <c r="AF14" s="1845"/>
      <c r="AG14" s="1845"/>
      <c r="AH14" s="1845"/>
      <c r="AI14" s="1845"/>
      <c r="AJ14" s="1845"/>
    </row>
    <row r="15" spans="1:36" s="1114" customFormat="1" ht="9.75" customHeight="1" x14ac:dyDescent="0.2">
      <c r="A15" s="1113"/>
      <c r="B15" s="1129"/>
      <c r="C15" s="157"/>
      <c r="D15" s="1492" t="s">
        <v>620</v>
      </c>
      <c r="E15" s="1493">
        <v>1537</v>
      </c>
      <c r="F15" s="1494">
        <v>1612</v>
      </c>
      <c r="G15" s="1494">
        <v>41474</v>
      </c>
      <c r="H15" s="1494">
        <v>40293</v>
      </c>
      <c r="I15" s="1495">
        <v>817.69371947496904</v>
      </c>
      <c r="J15" s="1495">
        <v>979.48085805860808</v>
      </c>
      <c r="K15" s="1494">
        <v>32760</v>
      </c>
      <c r="L15" s="1059"/>
      <c r="M15" s="1496"/>
      <c r="O15" s="1845"/>
      <c r="P15" s="1845"/>
      <c r="Q15" s="1845"/>
      <c r="R15" s="1845"/>
      <c r="S15" s="1845"/>
      <c r="T15" s="1845"/>
      <c r="U15" s="1846"/>
      <c r="V15" s="1846"/>
      <c r="W15" s="1846"/>
      <c r="X15" s="1846"/>
      <c r="Y15" s="1846"/>
      <c r="Z15" s="1846"/>
      <c r="AA15" s="1845"/>
      <c r="AB15" s="1845"/>
      <c r="AC15" s="1845"/>
      <c r="AD15" s="1845"/>
      <c r="AE15" s="1845"/>
      <c r="AF15" s="1845"/>
      <c r="AG15" s="1845"/>
      <c r="AH15" s="1845"/>
      <c r="AI15" s="1845"/>
      <c r="AJ15" s="1845"/>
    </row>
    <row r="16" spans="1:36" s="1114" customFormat="1" ht="9.75" customHeight="1" x14ac:dyDescent="0.2">
      <c r="A16" s="1113"/>
      <c r="B16" s="1129"/>
      <c r="C16" s="157"/>
      <c r="D16" s="1492" t="s">
        <v>621</v>
      </c>
      <c r="E16" s="1493">
        <v>3482</v>
      </c>
      <c r="F16" s="1494">
        <v>3625</v>
      </c>
      <c r="G16" s="1494">
        <v>73192</v>
      </c>
      <c r="H16" s="1494">
        <v>70646</v>
      </c>
      <c r="I16" s="1495">
        <v>728.51413141845399</v>
      </c>
      <c r="J16" s="1495">
        <v>818.69498386779514</v>
      </c>
      <c r="K16" s="1494">
        <v>50830</v>
      </c>
      <c r="L16" s="1059"/>
      <c r="M16" s="1496"/>
      <c r="O16" s="1845"/>
      <c r="P16" s="1845"/>
      <c r="Q16" s="1845"/>
      <c r="R16" s="1845"/>
      <c r="S16" s="1845"/>
      <c r="T16" s="1845"/>
      <c r="U16" s="1846"/>
      <c r="V16" s="1846"/>
      <c r="W16" s="1846"/>
      <c r="X16" s="1846"/>
      <c r="Y16" s="1846"/>
      <c r="Z16" s="1846"/>
      <c r="AA16" s="1845"/>
      <c r="AB16" s="1845"/>
      <c r="AC16" s="1845"/>
      <c r="AD16" s="1845"/>
      <c r="AE16" s="1845"/>
      <c r="AF16" s="1845"/>
      <c r="AG16" s="1845"/>
      <c r="AH16" s="1845"/>
      <c r="AI16" s="1845"/>
      <c r="AJ16" s="1845"/>
    </row>
    <row r="17" spans="1:36" s="1114" customFormat="1" ht="9.75" customHeight="1" x14ac:dyDescent="0.2">
      <c r="A17" s="1113"/>
      <c r="B17" s="1129"/>
      <c r="C17" s="157"/>
      <c r="D17" s="1492" t="s">
        <v>622</v>
      </c>
      <c r="E17" s="1493">
        <v>1709</v>
      </c>
      <c r="F17" s="1494">
        <v>1745</v>
      </c>
      <c r="G17" s="1494">
        <v>44197</v>
      </c>
      <c r="H17" s="1494">
        <v>42722</v>
      </c>
      <c r="I17" s="1495">
        <v>766.70750168123698</v>
      </c>
      <c r="J17" s="1495">
        <v>886.32303026227305</v>
      </c>
      <c r="K17" s="1494">
        <v>29740</v>
      </c>
      <c r="L17" s="1059"/>
      <c r="M17" s="1496"/>
      <c r="O17" s="1845"/>
      <c r="P17" s="1845"/>
      <c r="Q17" s="1845"/>
      <c r="R17" s="1845"/>
      <c r="S17" s="1845"/>
      <c r="T17" s="1845"/>
      <c r="U17" s="1846"/>
      <c r="V17" s="1846"/>
      <c r="W17" s="1846"/>
      <c r="X17" s="1846"/>
      <c r="Y17" s="1846"/>
      <c r="Z17" s="1846"/>
      <c r="AA17" s="1845"/>
      <c r="AB17" s="1845"/>
      <c r="AC17" s="1845"/>
      <c r="AD17" s="1845"/>
      <c r="AE17" s="1845"/>
      <c r="AF17" s="1845"/>
      <c r="AG17" s="1845"/>
      <c r="AH17" s="1845"/>
      <c r="AI17" s="1845"/>
      <c r="AJ17" s="1845"/>
    </row>
    <row r="18" spans="1:36" s="1114" customFormat="1" ht="9.75" customHeight="1" x14ac:dyDescent="0.2">
      <c r="A18" s="1113"/>
      <c r="B18" s="1129"/>
      <c r="C18" s="157"/>
      <c r="D18" s="1492" t="s">
        <v>623</v>
      </c>
      <c r="E18" s="1493">
        <v>2075</v>
      </c>
      <c r="F18" s="1494">
        <v>2164</v>
      </c>
      <c r="G18" s="1494">
        <v>25543</v>
      </c>
      <c r="H18" s="1494">
        <v>24017</v>
      </c>
      <c r="I18" s="1495">
        <v>932.61174470780804</v>
      </c>
      <c r="J18" s="1495">
        <v>1096.6553998838601</v>
      </c>
      <c r="K18" s="1494">
        <v>18943</v>
      </c>
      <c r="L18" s="1059"/>
      <c r="M18" s="1496"/>
      <c r="O18" s="1845"/>
      <c r="P18" s="1845"/>
      <c r="Q18" s="1845"/>
      <c r="R18" s="1845"/>
      <c r="S18" s="1845"/>
      <c r="T18" s="1845"/>
      <c r="U18" s="1846"/>
      <c r="V18" s="1846"/>
      <c r="W18" s="1846"/>
      <c r="X18" s="1846"/>
      <c r="Y18" s="1846"/>
      <c r="Z18" s="1846"/>
      <c r="AA18" s="1845"/>
      <c r="AB18" s="1845"/>
      <c r="AC18" s="1845"/>
      <c r="AD18" s="1845"/>
      <c r="AE18" s="1845"/>
      <c r="AF18" s="1845"/>
      <c r="AG18" s="1845"/>
      <c r="AH18" s="1845"/>
      <c r="AI18" s="1845"/>
      <c r="AJ18" s="1845"/>
    </row>
    <row r="19" spans="1:36" s="1114" customFormat="1" ht="9.75" customHeight="1" x14ac:dyDescent="0.2">
      <c r="A19" s="1113"/>
      <c r="B19" s="1129"/>
      <c r="C19" s="157"/>
      <c r="D19" s="1492" t="s">
        <v>624</v>
      </c>
      <c r="E19" s="1493">
        <v>322</v>
      </c>
      <c r="F19" s="1494">
        <v>365</v>
      </c>
      <c r="G19" s="1494">
        <v>12747</v>
      </c>
      <c r="H19" s="1494">
        <v>12492</v>
      </c>
      <c r="I19" s="1495">
        <v>1161.6459808978</v>
      </c>
      <c r="J19" s="1495">
        <v>1499.5908395415502</v>
      </c>
      <c r="K19" s="1494">
        <v>10470</v>
      </c>
      <c r="L19" s="1059"/>
      <c r="M19" s="1496"/>
      <c r="O19" s="1845"/>
      <c r="P19" s="1845"/>
      <c r="Q19" s="1845"/>
      <c r="R19" s="1845"/>
      <c r="S19" s="1845"/>
      <c r="T19" s="1845"/>
      <c r="U19" s="1846"/>
      <c r="V19" s="1846"/>
      <c r="W19" s="1846"/>
      <c r="X19" s="1846"/>
      <c r="Y19" s="1846"/>
      <c r="Z19" s="1846"/>
      <c r="AA19" s="1845"/>
      <c r="AB19" s="1845"/>
      <c r="AC19" s="1845"/>
      <c r="AD19" s="1845"/>
      <c r="AE19" s="1845"/>
      <c r="AF19" s="1845"/>
      <c r="AG19" s="1845"/>
      <c r="AH19" s="1845"/>
      <c r="AI19" s="1845"/>
      <c r="AJ19" s="1845"/>
    </row>
    <row r="20" spans="1:36" s="1114" customFormat="1" ht="9.75" customHeight="1" x14ac:dyDescent="0.2">
      <c r="A20" s="1113"/>
      <c r="B20" s="1129"/>
      <c r="C20" s="157"/>
      <c r="D20" s="1492" t="s">
        <v>625</v>
      </c>
      <c r="E20" s="1493">
        <v>1134</v>
      </c>
      <c r="F20" s="1494">
        <v>1195</v>
      </c>
      <c r="G20" s="1494">
        <v>12087</v>
      </c>
      <c r="H20" s="1494">
        <v>11157</v>
      </c>
      <c r="I20" s="1495">
        <v>956.10982142857108</v>
      </c>
      <c r="J20" s="1495">
        <v>1155.6744737395002</v>
      </c>
      <c r="K20" s="1494">
        <v>9520</v>
      </c>
      <c r="L20" s="1059"/>
      <c r="M20" s="1496"/>
      <c r="O20" s="1845"/>
      <c r="P20" s="1845"/>
      <c r="Q20" s="1845"/>
      <c r="R20" s="1845"/>
      <c r="S20" s="1845"/>
      <c r="T20" s="1845"/>
      <c r="U20" s="1846"/>
      <c r="V20" s="1846"/>
      <c r="W20" s="1846"/>
      <c r="X20" s="1846"/>
      <c r="Y20" s="1846"/>
      <c r="Z20" s="1846"/>
      <c r="AA20" s="1845"/>
      <c r="AB20" s="1845"/>
      <c r="AC20" s="1845"/>
      <c r="AD20" s="1845"/>
      <c r="AE20" s="1845"/>
      <c r="AF20" s="1845"/>
      <c r="AG20" s="1845"/>
      <c r="AH20" s="1845"/>
      <c r="AI20" s="1845"/>
      <c r="AJ20" s="1845"/>
    </row>
    <row r="21" spans="1:36" s="1114" customFormat="1" ht="9.75" customHeight="1" x14ac:dyDescent="0.2">
      <c r="A21" s="1113"/>
      <c r="B21" s="1129"/>
      <c r="C21" s="157"/>
      <c r="D21" s="1492" t="s">
        <v>626</v>
      </c>
      <c r="E21" s="1493">
        <v>11</v>
      </c>
      <c r="F21" s="1494">
        <v>22</v>
      </c>
      <c r="G21" s="1494">
        <v>1737</v>
      </c>
      <c r="H21" s="1494">
        <v>1732</v>
      </c>
      <c r="I21" s="1495">
        <v>2600.0677244772401</v>
      </c>
      <c r="J21" s="1495">
        <v>3459.6505596556003</v>
      </c>
      <c r="K21" s="1494">
        <v>1626</v>
      </c>
      <c r="L21" s="1059"/>
      <c r="M21" s="1496"/>
      <c r="O21" s="1845"/>
      <c r="P21" s="1845"/>
      <c r="Q21" s="1845"/>
      <c r="R21" s="1845"/>
      <c r="S21" s="1845"/>
      <c r="T21" s="1845"/>
      <c r="U21" s="1846"/>
      <c r="V21" s="1846"/>
      <c r="W21" s="1846"/>
      <c r="X21" s="1846"/>
      <c r="Y21" s="1846"/>
      <c r="Z21" s="1846"/>
      <c r="AA21" s="1845"/>
      <c r="AB21" s="1845"/>
      <c r="AC21" s="1845"/>
      <c r="AD21" s="1845"/>
      <c r="AE21" s="1845"/>
      <c r="AF21" s="1845"/>
      <c r="AG21" s="1845"/>
      <c r="AH21" s="1845"/>
      <c r="AI21" s="1845"/>
      <c r="AJ21" s="1845"/>
    </row>
    <row r="22" spans="1:36" s="1114" customFormat="1" ht="9.75" customHeight="1" x14ac:dyDescent="0.2">
      <c r="A22" s="1113"/>
      <c r="B22" s="1129"/>
      <c r="C22" s="157"/>
      <c r="D22" s="1492" t="s">
        <v>627</v>
      </c>
      <c r="E22" s="1493">
        <v>455</v>
      </c>
      <c r="F22" s="1494">
        <v>649</v>
      </c>
      <c r="G22" s="1494">
        <v>11991</v>
      </c>
      <c r="H22" s="1494">
        <v>11680</v>
      </c>
      <c r="I22" s="1495">
        <v>1414.3268440168799</v>
      </c>
      <c r="J22" s="1495">
        <v>1709.43022283302</v>
      </c>
      <c r="K22" s="1494">
        <v>10187</v>
      </c>
      <c r="L22" s="1059"/>
      <c r="M22" s="1496"/>
      <c r="O22" s="1845"/>
      <c r="P22" s="1845"/>
      <c r="Q22" s="1845"/>
      <c r="R22" s="1845"/>
      <c r="S22" s="1845"/>
      <c r="T22" s="1845"/>
      <c r="U22" s="1846"/>
      <c r="V22" s="1846"/>
      <c r="W22" s="1846"/>
      <c r="X22" s="1846"/>
      <c r="Y22" s="1846"/>
      <c r="Z22" s="1846"/>
      <c r="AA22" s="1845"/>
      <c r="AB22" s="1845"/>
      <c r="AC22" s="1845"/>
      <c r="AD22" s="1845"/>
      <c r="AE22" s="1845"/>
      <c r="AF22" s="1845"/>
      <c r="AG22" s="1845"/>
      <c r="AH22" s="1845"/>
      <c r="AI22" s="1845"/>
      <c r="AJ22" s="1845"/>
    </row>
    <row r="23" spans="1:36" s="1114" customFormat="1" ht="9.75" customHeight="1" x14ac:dyDescent="0.2">
      <c r="A23" s="1113"/>
      <c r="B23" s="1129"/>
      <c r="C23" s="157"/>
      <c r="D23" s="1492" t="s">
        <v>365</v>
      </c>
      <c r="E23" s="1493">
        <v>97</v>
      </c>
      <c r="F23" s="1494">
        <v>114</v>
      </c>
      <c r="G23" s="1494">
        <v>8946</v>
      </c>
      <c r="H23" s="1494">
        <v>8896</v>
      </c>
      <c r="I23" s="1495">
        <v>1723.9145340453902</v>
      </c>
      <c r="J23" s="1495">
        <v>1950.0361802403199</v>
      </c>
      <c r="K23" s="1494">
        <v>7490</v>
      </c>
      <c r="L23" s="1059"/>
      <c r="M23" s="1496"/>
      <c r="O23" s="1845"/>
      <c r="P23" s="1845"/>
      <c r="Q23" s="1845"/>
      <c r="R23" s="1845"/>
      <c r="S23" s="1845"/>
      <c r="T23" s="1845"/>
      <c r="U23" s="1846"/>
      <c r="V23" s="1846"/>
      <c r="W23" s="1846"/>
      <c r="X23" s="1846"/>
      <c r="Y23" s="1846"/>
      <c r="Z23" s="1846"/>
      <c r="AA23" s="1845"/>
      <c r="AB23" s="1845"/>
      <c r="AC23" s="1845"/>
      <c r="AD23" s="1845"/>
      <c r="AE23" s="1845"/>
      <c r="AF23" s="1845"/>
      <c r="AG23" s="1845"/>
      <c r="AH23" s="1845"/>
      <c r="AI23" s="1845"/>
      <c r="AJ23" s="1845"/>
    </row>
    <row r="24" spans="1:36" s="1114" customFormat="1" ht="9.75" customHeight="1" x14ac:dyDescent="0.2">
      <c r="A24" s="1113"/>
      <c r="B24" s="1129"/>
      <c r="C24" s="157"/>
      <c r="D24" s="1492" t="s">
        <v>366</v>
      </c>
      <c r="E24" s="1493">
        <v>741</v>
      </c>
      <c r="F24" s="1494">
        <v>830</v>
      </c>
      <c r="G24" s="1494">
        <v>29832</v>
      </c>
      <c r="H24" s="1494">
        <v>29155</v>
      </c>
      <c r="I24" s="1495">
        <v>1019.55024515687</v>
      </c>
      <c r="J24" s="1495">
        <v>1313.38102863021</v>
      </c>
      <c r="K24" s="1494">
        <v>23332</v>
      </c>
      <c r="L24" s="1059"/>
      <c r="M24" s="1496"/>
      <c r="O24" s="1845"/>
      <c r="P24" s="1845"/>
      <c r="Q24" s="1845"/>
      <c r="R24" s="1845"/>
      <c r="S24" s="1845"/>
      <c r="T24" s="1845"/>
      <c r="U24" s="1846"/>
      <c r="V24" s="1846"/>
      <c r="W24" s="1846"/>
      <c r="X24" s="1846"/>
      <c r="Y24" s="1846"/>
      <c r="Z24" s="1846"/>
      <c r="AA24" s="1845"/>
      <c r="AB24" s="1845"/>
      <c r="AC24" s="1845"/>
      <c r="AD24" s="1845"/>
      <c r="AE24" s="1845"/>
      <c r="AF24" s="1845"/>
      <c r="AG24" s="1845"/>
      <c r="AH24" s="1845"/>
      <c r="AI24" s="1845"/>
      <c r="AJ24" s="1845"/>
    </row>
    <row r="25" spans="1:36" s="1114" customFormat="1" ht="9.75" customHeight="1" x14ac:dyDescent="0.2">
      <c r="A25" s="1113"/>
      <c r="B25" s="1129"/>
      <c r="C25" s="157"/>
      <c r="D25" s="1492" t="s">
        <v>367</v>
      </c>
      <c r="E25" s="1493">
        <v>1878</v>
      </c>
      <c r="F25" s="1494">
        <v>2169</v>
      </c>
      <c r="G25" s="1494">
        <v>38270</v>
      </c>
      <c r="H25" s="1494">
        <v>36794</v>
      </c>
      <c r="I25" s="1495">
        <v>961.81531588540815</v>
      </c>
      <c r="J25" s="1495">
        <v>1191.2929545689001</v>
      </c>
      <c r="K25" s="1494">
        <v>29077</v>
      </c>
      <c r="L25" s="1059"/>
      <c r="M25" s="1496"/>
      <c r="O25" s="1845"/>
      <c r="P25" s="1845"/>
      <c r="Q25" s="1845"/>
      <c r="R25" s="1845"/>
      <c r="S25" s="1845"/>
      <c r="T25" s="1845"/>
      <c r="U25" s="1846"/>
      <c r="V25" s="1846"/>
      <c r="W25" s="1846"/>
      <c r="X25" s="1846"/>
      <c r="Y25" s="1846"/>
      <c r="Z25" s="1846"/>
      <c r="AA25" s="1845"/>
      <c r="AB25" s="1845"/>
      <c r="AC25" s="1845"/>
      <c r="AD25" s="1845"/>
      <c r="AE25" s="1845"/>
      <c r="AF25" s="1845"/>
      <c r="AG25" s="1845"/>
      <c r="AH25" s="1845"/>
      <c r="AI25" s="1845"/>
      <c r="AJ25" s="1845"/>
    </row>
    <row r="26" spans="1:36" s="1114" customFormat="1" ht="9.75" customHeight="1" x14ac:dyDescent="0.2">
      <c r="A26" s="1113"/>
      <c r="B26" s="1129"/>
      <c r="C26" s="157"/>
      <c r="D26" s="1492" t="s">
        <v>628</v>
      </c>
      <c r="E26" s="1493">
        <v>208</v>
      </c>
      <c r="F26" s="1494">
        <v>259</v>
      </c>
      <c r="G26" s="1494">
        <v>8994</v>
      </c>
      <c r="H26" s="1494">
        <v>8821</v>
      </c>
      <c r="I26" s="1495">
        <v>1099.46732833237</v>
      </c>
      <c r="J26" s="1495">
        <v>1358.4299076745501</v>
      </c>
      <c r="K26" s="1494">
        <v>6932</v>
      </c>
      <c r="L26" s="1059"/>
      <c r="M26" s="1496"/>
      <c r="O26" s="1845"/>
      <c r="P26" s="1845"/>
      <c r="Q26" s="1845"/>
      <c r="R26" s="1845"/>
      <c r="S26" s="1845"/>
      <c r="T26" s="1845"/>
      <c r="U26" s="1846"/>
      <c r="V26" s="1846"/>
      <c r="W26" s="1846"/>
      <c r="X26" s="1846"/>
      <c r="Y26" s="1846"/>
      <c r="Z26" s="1846"/>
      <c r="AA26" s="1845"/>
      <c r="AB26" s="1845"/>
      <c r="AC26" s="1845"/>
      <c r="AD26" s="1845"/>
      <c r="AE26" s="1845"/>
      <c r="AF26" s="1845"/>
      <c r="AG26" s="1845"/>
      <c r="AH26" s="1845"/>
      <c r="AI26" s="1845"/>
      <c r="AJ26" s="1845"/>
    </row>
    <row r="27" spans="1:36" s="1114" customFormat="1" ht="9.75" customHeight="1" x14ac:dyDescent="0.2">
      <c r="A27" s="1113"/>
      <c r="B27" s="1129"/>
      <c r="C27" s="147"/>
      <c r="D27" s="1492" t="s">
        <v>629</v>
      </c>
      <c r="E27" s="1493">
        <v>5945</v>
      </c>
      <c r="F27" s="1494">
        <v>6111</v>
      </c>
      <c r="G27" s="1494">
        <v>80462</v>
      </c>
      <c r="H27" s="1494">
        <v>75489</v>
      </c>
      <c r="I27" s="1495">
        <v>972.99640528471707</v>
      </c>
      <c r="J27" s="1495">
        <v>1153.89628827558</v>
      </c>
      <c r="K27" s="1494">
        <v>59568</v>
      </c>
      <c r="L27" s="1059"/>
      <c r="M27" s="1496"/>
      <c r="O27" s="1845"/>
      <c r="P27" s="1845"/>
      <c r="Q27" s="1845"/>
      <c r="R27" s="1845"/>
      <c r="S27" s="1845"/>
      <c r="T27" s="1845"/>
      <c r="U27" s="1846"/>
      <c r="V27" s="1846"/>
      <c r="W27" s="1846"/>
      <c r="X27" s="1846"/>
      <c r="Y27" s="1846"/>
      <c r="Z27" s="1846"/>
      <c r="AA27" s="1845"/>
      <c r="AB27" s="1845"/>
      <c r="AC27" s="1845"/>
      <c r="AD27" s="1845"/>
      <c r="AE27" s="1845"/>
      <c r="AF27" s="1845"/>
      <c r="AG27" s="1845"/>
      <c r="AH27" s="1845"/>
      <c r="AI27" s="1845"/>
      <c r="AJ27" s="1845"/>
    </row>
    <row r="28" spans="1:36" s="1114" customFormat="1" ht="9.75" customHeight="1" x14ac:dyDescent="0.2">
      <c r="A28" s="1113"/>
      <c r="B28" s="1129"/>
      <c r="C28" s="147"/>
      <c r="D28" s="1492" t="s">
        <v>630</v>
      </c>
      <c r="E28" s="1493">
        <v>170</v>
      </c>
      <c r="F28" s="1494">
        <v>188</v>
      </c>
      <c r="G28" s="1494">
        <v>12736</v>
      </c>
      <c r="H28" s="1494">
        <v>12568</v>
      </c>
      <c r="I28" s="1495">
        <v>1225.20360364927</v>
      </c>
      <c r="J28" s="1495">
        <v>1440.4919260010101</v>
      </c>
      <c r="K28" s="1494">
        <v>9865</v>
      </c>
      <c r="L28" s="1059"/>
      <c r="M28" s="1496"/>
      <c r="O28" s="1845"/>
      <c r="P28" s="1845"/>
      <c r="Q28" s="1845"/>
      <c r="R28" s="1845"/>
      <c r="S28" s="1845"/>
      <c r="T28" s="1845"/>
      <c r="U28" s="1846"/>
      <c r="V28" s="1846"/>
      <c r="W28" s="1846"/>
      <c r="X28" s="1846"/>
      <c r="Y28" s="1846"/>
      <c r="Z28" s="1846"/>
      <c r="AA28" s="1845"/>
      <c r="AB28" s="1845"/>
      <c r="AC28" s="1845"/>
      <c r="AD28" s="1845"/>
      <c r="AE28" s="1845"/>
      <c r="AF28" s="1845"/>
      <c r="AG28" s="1845"/>
      <c r="AH28" s="1845"/>
      <c r="AI28" s="1845"/>
      <c r="AJ28" s="1845"/>
    </row>
    <row r="29" spans="1:36" s="1114" customFormat="1" ht="9.75" customHeight="1" x14ac:dyDescent="0.2">
      <c r="A29" s="1113"/>
      <c r="B29" s="1129"/>
      <c r="C29" s="147"/>
      <c r="D29" s="1492" t="s">
        <v>631</v>
      </c>
      <c r="E29" s="1493">
        <v>330</v>
      </c>
      <c r="F29" s="1494">
        <v>364</v>
      </c>
      <c r="G29" s="1494">
        <v>17947</v>
      </c>
      <c r="H29" s="1494">
        <v>17605</v>
      </c>
      <c r="I29" s="1495">
        <v>1198.5609940591298</v>
      </c>
      <c r="J29" s="1495">
        <v>1431.7966247582201</v>
      </c>
      <c r="K29" s="1494">
        <v>14476</v>
      </c>
      <c r="L29" s="1059"/>
      <c r="M29" s="1496"/>
      <c r="O29" s="1845"/>
      <c r="P29" s="1845"/>
      <c r="Q29" s="1845"/>
      <c r="R29" s="1845"/>
      <c r="S29" s="1845"/>
      <c r="T29" s="1845"/>
      <c r="U29" s="1846"/>
      <c r="V29" s="1846"/>
      <c r="W29" s="1846"/>
      <c r="X29" s="1846"/>
      <c r="Y29" s="1846"/>
      <c r="Z29" s="1846"/>
      <c r="AA29" s="1845"/>
      <c r="AB29" s="1845"/>
      <c r="AC29" s="1845"/>
      <c r="AD29" s="1845"/>
      <c r="AE29" s="1845"/>
      <c r="AF29" s="1845"/>
      <c r="AG29" s="1845"/>
      <c r="AH29" s="1845"/>
      <c r="AI29" s="1845"/>
      <c r="AJ29" s="1845"/>
    </row>
    <row r="30" spans="1:36" s="1114" customFormat="1" ht="9.75" customHeight="1" x14ac:dyDescent="0.2">
      <c r="A30" s="1113"/>
      <c r="B30" s="1129"/>
      <c r="C30" s="147"/>
      <c r="D30" s="1492" t="s">
        <v>632</v>
      </c>
      <c r="E30" s="1493">
        <v>962</v>
      </c>
      <c r="F30" s="1494">
        <v>1025</v>
      </c>
      <c r="G30" s="1494">
        <v>23425</v>
      </c>
      <c r="H30" s="1494">
        <v>22588</v>
      </c>
      <c r="I30" s="1495">
        <v>1068.51643259502</v>
      </c>
      <c r="J30" s="1495">
        <v>1289.4545572873899</v>
      </c>
      <c r="K30" s="1494">
        <v>18285</v>
      </c>
      <c r="L30" s="1059"/>
      <c r="M30" s="1496"/>
      <c r="O30" s="1845"/>
      <c r="P30" s="1845"/>
      <c r="Q30" s="1845"/>
      <c r="R30" s="1845"/>
      <c r="S30" s="1845"/>
      <c r="T30" s="1845"/>
      <c r="U30" s="1846"/>
      <c r="V30" s="1846"/>
      <c r="W30" s="1846"/>
      <c r="X30" s="1846"/>
      <c r="Y30" s="1846"/>
      <c r="Z30" s="1846"/>
      <c r="AA30" s="1845"/>
      <c r="AB30" s="1845"/>
      <c r="AC30" s="1845"/>
      <c r="AD30" s="1845"/>
      <c r="AE30" s="1845"/>
      <c r="AF30" s="1845"/>
      <c r="AG30" s="1845"/>
      <c r="AH30" s="1845"/>
      <c r="AI30" s="1845"/>
      <c r="AJ30" s="1845"/>
    </row>
    <row r="31" spans="1:36" s="1114" customFormat="1" ht="9.75" customHeight="1" x14ac:dyDescent="0.2">
      <c r="A31" s="1113"/>
      <c r="B31" s="1129"/>
      <c r="C31" s="147"/>
      <c r="D31" s="1492" t="s">
        <v>633</v>
      </c>
      <c r="E31" s="1493">
        <v>344</v>
      </c>
      <c r="F31" s="1494">
        <v>378</v>
      </c>
      <c r="G31" s="1494">
        <v>41668</v>
      </c>
      <c r="H31" s="1494">
        <v>41297</v>
      </c>
      <c r="I31" s="1495">
        <v>1086.7650210096101</v>
      </c>
      <c r="J31" s="1495">
        <v>1309.1235540781702</v>
      </c>
      <c r="K31" s="1494">
        <v>34746</v>
      </c>
      <c r="L31" s="1059"/>
      <c r="M31" s="1496"/>
      <c r="O31" s="1845"/>
      <c r="P31" s="1845"/>
      <c r="Q31" s="1845"/>
      <c r="R31" s="1845"/>
      <c r="S31" s="1845"/>
      <c r="T31" s="1845"/>
      <c r="U31" s="1846"/>
      <c r="V31" s="1846"/>
      <c r="W31" s="1846"/>
      <c r="X31" s="1846"/>
      <c r="Y31" s="1846"/>
      <c r="Z31" s="1846"/>
      <c r="AA31" s="1845"/>
      <c r="AB31" s="1845"/>
      <c r="AC31" s="1845"/>
      <c r="AD31" s="1845"/>
      <c r="AE31" s="1845"/>
      <c r="AF31" s="1845"/>
      <c r="AG31" s="1845"/>
      <c r="AH31" s="1845"/>
      <c r="AI31" s="1845"/>
      <c r="AJ31" s="1845"/>
    </row>
    <row r="32" spans="1:36" s="1114" customFormat="1" ht="9.75" customHeight="1" x14ac:dyDescent="0.2">
      <c r="A32" s="1113"/>
      <c r="B32" s="1129"/>
      <c r="C32" s="147"/>
      <c r="D32" s="1492" t="s">
        <v>634</v>
      </c>
      <c r="E32" s="1493">
        <v>138</v>
      </c>
      <c r="F32" s="1494">
        <v>141</v>
      </c>
      <c r="G32" s="1494">
        <v>6046</v>
      </c>
      <c r="H32" s="1494">
        <v>5936</v>
      </c>
      <c r="I32" s="1495">
        <v>975.38671116225498</v>
      </c>
      <c r="J32" s="1495">
        <v>1180.6807940161102</v>
      </c>
      <c r="K32" s="1494">
        <v>4345</v>
      </c>
      <c r="L32" s="1059"/>
      <c r="M32" s="1496"/>
      <c r="O32" s="1845"/>
      <c r="P32" s="1845"/>
      <c r="Q32" s="1845"/>
      <c r="R32" s="1845"/>
      <c r="S32" s="1845"/>
      <c r="T32" s="1845"/>
      <c r="U32" s="1846"/>
      <c r="V32" s="1845"/>
      <c r="W32" s="1845"/>
      <c r="X32" s="1845"/>
      <c r="Y32" s="1845"/>
      <c r="Z32" s="1845"/>
      <c r="AA32" s="1845"/>
      <c r="AB32" s="1845"/>
      <c r="AC32" s="1845"/>
      <c r="AD32" s="1845"/>
      <c r="AE32" s="1845"/>
      <c r="AF32" s="1845"/>
      <c r="AG32" s="1845"/>
      <c r="AH32" s="1845"/>
      <c r="AI32" s="1845"/>
      <c r="AJ32" s="1845"/>
    </row>
    <row r="33" spans="1:36" s="1114" customFormat="1" ht="9.75" customHeight="1" x14ac:dyDescent="0.2">
      <c r="A33" s="1113"/>
      <c r="B33" s="1129"/>
      <c r="C33" s="147"/>
      <c r="D33" s="1492" t="s">
        <v>635</v>
      </c>
      <c r="E33" s="1493">
        <v>2338</v>
      </c>
      <c r="F33" s="1494">
        <v>2452</v>
      </c>
      <c r="G33" s="1494">
        <v>29697</v>
      </c>
      <c r="H33" s="1494">
        <v>28128</v>
      </c>
      <c r="I33" s="1495">
        <v>765.79981030456099</v>
      </c>
      <c r="J33" s="1495">
        <v>890.24916829512404</v>
      </c>
      <c r="K33" s="1494">
        <v>20981</v>
      </c>
      <c r="L33" s="1059"/>
      <c r="M33" s="1496"/>
      <c r="O33" s="1845"/>
      <c r="P33" s="1845"/>
      <c r="Q33" s="1845"/>
      <c r="R33" s="1845"/>
      <c r="S33" s="1845"/>
      <c r="T33" s="1845"/>
      <c r="U33" s="1845"/>
      <c r="V33" s="1845"/>
      <c r="W33" s="1845"/>
      <c r="X33" s="1845"/>
      <c r="Y33" s="1845"/>
      <c r="Z33" s="1845"/>
      <c r="AA33" s="1845"/>
      <c r="AB33" s="1845"/>
      <c r="AC33" s="1845"/>
      <c r="AD33" s="1845"/>
      <c r="AE33" s="1845"/>
      <c r="AF33" s="1845"/>
      <c r="AG33" s="1845"/>
      <c r="AH33" s="1845"/>
      <c r="AI33" s="1845"/>
      <c r="AJ33" s="1845"/>
    </row>
    <row r="34" spans="1:36" s="1114" customFormat="1" ht="9.75" customHeight="1" x14ac:dyDescent="0.2">
      <c r="A34" s="1113"/>
      <c r="B34" s="1129"/>
      <c r="C34" s="147"/>
      <c r="D34" s="1492" t="s">
        <v>636</v>
      </c>
      <c r="E34" s="1493">
        <v>1039</v>
      </c>
      <c r="F34" s="1494">
        <v>1077</v>
      </c>
      <c r="G34" s="1494">
        <v>12752</v>
      </c>
      <c r="H34" s="1494">
        <v>11862</v>
      </c>
      <c r="I34" s="1495">
        <v>927.34376799232302</v>
      </c>
      <c r="J34" s="1495">
        <v>1098.76899776096</v>
      </c>
      <c r="K34" s="1494">
        <v>9379</v>
      </c>
      <c r="L34" s="1059"/>
      <c r="M34" s="1496"/>
      <c r="O34" s="1845"/>
      <c r="P34" s="1845"/>
      <c r="Q34" s="1845"/>
      <c r="R34" s="1845"/>
      <c r="S34" s="1845"/>
      <c r="T34" s="1845"/>
      <c r="U34" s="1845"/>
      <c r="V34" s="1845"/>
      <c r="W34" s="1845"/>
      <c r="X34" s="1845"/>
      <c r="Y34" s="1845"/>
      <c r="Z34" s="1845"/>
      <c r="AA34" s="1845"/>
      <c r="AB34" s="1845"/>
      <c r="AC34" s="1845"/>
      <c r="AD34" s="1845"/>
      <c r="AE34" s="1845"/>
      <c r="AF34" s="1845"/>
      <c r="AG34" s="1845"/>
      <c r="AH34" s="1845"/>
      <c r="AI34" s="1845"/>
      <c r="AJ34" s="1845"/>
    </row>
    <row r="35" spans="1:36" s="1114" customFormat="1" ht="9.75" customHeight="1" x14ac:dyDescent="0.2">
      <c r="A35" s="1497"/>
      <c r="B35" s="1498"/>
      <c r="C35" s="147"/>
      <c r="D35" s="1492" t="s">
        <v>637</v>
      </c>
      <c r="E35" s="1493">
        <v>1517</v>
      </c>
      <c r="F35" s="1494">
        <v>1710</v>
      </c>
      <c r="G35" s="1494">
        <v>22095</v>
      </c>
      <c r="H35" s="1494">
        <v>20856</v>
      </c>
      <c r="I35" s="1495">
        <v>1107.0173100141999</v>
      </c>
      <c r="J35" s="1495">
        <v>1325.1345655776502</v>
      </c>
      <c r="K35" s="1494">
        <v>16896</v>
      </c>
      <c r="L35" s="1059"/>
      <c r="M35" s="1496"/>
      <c r="O35" s="1845"/>
      <c r="P35" s="1845"/>
      <c r="Q35" s="1845"/>
      <c r="R35" s="1845"/>
      <c r="S35" s="1845"/>
      <c r="T35" s="1845"/>
      <c r="U35" s="1845"/>
      <c r="V35" s="1845"/>
      <c r="W35" s="1845"/>
      <c r="X35" s="1845"/>
      <c r="Y35" s="1845"/>
      <c r="Z35" s="1845"/>
      <c r="AA35" s="1845"/>
      <c r="AB35" s="1845"/>
      <c r="AC35" s="1845"/>
      <c r="AD35" s="1845"/>
      <c r="AE35" s="1845"/>
      <c r="AF35" s="1845"/>
      <c r="AG35" s="1845"/>
      <c r="AH35" s="1845"/>
      <c r="AI35" s="1845"/>
      <c r="AJ35" s="1845"/>
    </row>
    <row r="36" spans="1:36" s="1114" customFormat="1" ht="10.5" customHeight="1" x14ac:dyDescent="0.2">
      <c r="A36" s="1497"/>
      <c r="B36" s="1498"/>
      <c r="C36" s="1489" t="s">
        <v>638</v>
      </c>
      <c r="D36" s="1499"/>
      <c r="E36" s="1478">
        <v>185</v>
      </c>
      <c r="F36" s="1479">
        <v>385</v>
      </c>
      <c r="G36" s="1479">
        <v>6807</v>
      </c>
      <c r="H36" s="1479">
        <v>6736</v>
      </c>
      <c r="I36" s="1480">
        <v>2086.9000282131701</v>
      </c>
      <c r="J36" s="1480">
        <v>2904.2006536050203</v>
      </c>
      <c r="K36" s="1479">
        <v>6380</v>
      </c>
      <c r="L36" s="1059"/>
      <c r="M36" s="1496"/>
      <c r="O36" s="1845"/>
      <c r="P36" s="1845"/>
      <c r="Q36" s="1845"/>
      <c r="R36" s="1845"/>
      <c r="S36" s="1845"/>
      <c r="T36" s="1845"/>
      <c r="U36" s="1845"/>
      <c r="V36" s="1845"/>
      <c r="W36" s="1845"/>
      <c r="X36" s="1845"/>
      <c r="Y36" s="1845"/>
      <c r="Z36" s="1845"/>
      <c r="AA36" s="1845"/>
      <c r="AB36" s="1845"/>
      <c r="AC36" s="1845"/>
      <c r="AD36" s="1845"/>
      <c r="AE36" s="1845"/>
      <c r="AF36" s="1845"/>
      <c r="AG36" s="1845"/>
      <c r="AH36" s="1845"/>
      <c r="AI36" s="1845"/>
      <c r="AJ36" s="1845"/>
    </row>
    <row r="37" spans="1:36" s="1114" customFormat="1" ht="10.5" customHeight="1" x14ac:dyDescent="0.2">
      <c r="A37" s="1497"/>
      <c r="B37" s="1498"/>
      <c r="C37" s="1489" t="s">
        <v>329</v>
      </c>
      <c r="D37" s="1500"/>
      <c r="E37" s="1478">
        <v>617</v>
      </c>
      <c r="F37" s="1479">
        <v>1141</v>
      </c>
      <c r="G37" s="1479">
        <v>25301</v>
      </c>
      <c r="H37" s="1479">
        <v>24904</v>
      </c>
      <c r="I37" s="1480">
        <v>936.66852291208306</v>
      </c>
      <c r="J37" s="1480">
        <v>1174.8296254663701</v>
      </c>
      <c r="K37" s="1479">
        <v>20906</v>
      </c>
      <c r="L37" s="1059"/>
      <c r="M37" s="1496"/>
      <c r="O37" s="1845"/>
      <c r="P37" s="1845"/>
      <c r="Q37" s="1845"/>
      <c r="R37" s="1845"/>
      <c r="S37" s="1845"/>
      <c r="T37" s="1845"/>
      <c r="U37" s="1845"/>
      <c r="V37" s="1845"/>
      <c r="W37" s="1845"/>
      <c r="X37" s="1845"/>
      <c r="Y37" s="1845"/>
      <c r="Z37" s="1845"/>
      <c r="AA37" s="1845"/>
      <c r="AB37" s="1845"/>
      <c r="AC37" s="1845"/>
      <c r="AD37" s="1845"/>
      <c r="AE37" s="1845"/>
      <c r="AF37" s="1845"/>
      <c r="AG37" s="1845"/>
      <c r="AH37" s="1845"/>
      <c r="AI37" s="1845"/>
      <c r="AJ37" s="1845"/>
    </row>
    <row r="38" spans="1:36" s="1114" customFormat="1" ht="10.5" customHeight="1" x14ac:dyDescent="0.2">
      <c r="A38" s="1497"/>
      <c r="B38" s="1498"/>
      <c r="C38" s="1489" t="s">
        <v>330</v>
      </c>
      <c r="D38" s="1499"/>
      <c r="E38" s="1478">
        <v>30134</v>
      </c>
      <c r="F38" s="1479">
        <v>30816</v>
      </c>
      <c r="G38" s="1479">
        <v>241160</v>
      </c>
      <c r="H38" s="1479">
        <v>219984</v>
      </c>
      <c r="I38" s="1480">
        <v>853.91631065988611</v>
      </c>
      <c r="J38" s="1480">
        <v>1024.99794319735</v>
      </c>
      <c r="K38" s="1479">
        <v>162422</v>
      </c>
      <c r="L38" s="1059"/>
      <c r="M38" s="1496"/>
      <c r="O38" s="1845"/>
      <c r="P38" s="1845"/>
      <c r="Q38" s="1845"/>
      <c r="R38" s="1845"/>
      <c r="S38" s="1845"/>
      <c r="T38" s="1845"/>
      <c r="U38" s="1845"/>
      <c r="V38" s="1845"/>
      <c r="W38" s="1845"/>
      <c r="X38" s="1845"/>
      <c r="Y38" s="1845"/>
      <c r="Z38" s="1845"/>
      <c r="AA38" s="1845"/>
      <c r="AB38" s="1845"/>
      <c r="AC38" s="1845"/>
      <c r="AD38" s="1845"/>
      <c r="AE38" s="1845"/>
      <c r="AF38" s="1845"/>
      <c r="AG38" s="1845"/>
      <c r="AH38" s="1845"/>
      <c r="AI38" s="1845"/>
      <c r="AJ38" s="1845"/>
    </row>
    <row r="39" spans="1:36" s="1114" customFormat="1" ht="10.5" customHeight="1" x14ac:dyDescent="0.2">
      <c r="A39" s="1497"/>
      <c r="B39" s="1498"/>
      <c r="C39" s="1489" t="s">
        <v>331</v>
      </c>
      <c r="D39" s="1499"/>
      <c r="E39" s="1478">
        <v>69985</v>
      </c>
      <c r="F39" s="1479">
        <v>90517</v>
      </c>
      <c r="G39" s="1479">
        <v>585267</v>
      </c>
      <c r="H39" s="1479">
        <v>538367</v>
      </c>
      <c r="I39" s="1480">
        <v>959.33335282434405</v>
      </c>
      <c r="J39" s="1480">
        <v>1140.3182487568401</v>
      </c>
      <c r="K39" s="1479">
        <v>413866</v>
      </c>
      <c r="L39" s="1059"/>
      <c r="M39" s="1501"/>
      <c r="O39" s="1845"/>
      <c r="P39" s="1845"/>
      <c r="Q39" s="1845"/>
      <c r="R39" s="1845"/>
      <c r="S39" s="1845"/>
      <c r="T39" s="1845"/>
      <c r="U39" s="1845"/>
      <c r="V39" s="1845"/>
      <c r="W39" s="1845"/>
      <c r="X39" s="1845"/>
      <c r="Y39" s="1845"/>
      <c r="Z39" s="1845"/>
      <c r="AA39" s="1845"/>
      <c r="AB39" s="1845"/>
      <c r="AC39" s="1845"/>
      <c r="AD39" s="1845"/>
      <c r="AE39" s="1845"/>
      <c r="AF39" s="1845"/>
      <c r="AG39" s="1845"/>
      <c r="AH39" s="1845"/>
      <c r="AI39" s="1845"/>
      <c r="AJ39" s="1845"/>
    </row>
    <row r="40" spans="1:36" s="1114" customFormat="1" ht="10.5" customHeight="1" x14ac:dyDescent="0.2">
      <c r="A40" s="1497"/>
      <c r="B40" s="1498"/>
      <c r="C40" s="147"/>
      <c r="D40" s="1492" t="s">
        <v>639</v>
      </c>
      <c r="E40" s="1493">
        <v>12620</v>
      </c>
      <c r="F40" s="1494">
        <v>14314</v>
      </c>
      <c r="G40" s="1494">
        <v>77329</v>
      </c>
      <c r="H40" s="1494">
        <v>68593</v>
      </c>
      <c r="I40" s="1495">
        <v>897.50588921624399</v>
      </c>
      <c r="J40" s="1495">
        <v>1073.86894556229</v>
      </c>
      <c r="K40" s="1494">
        <v>59738</v>
      </c>
      <c r="L40" s="1059"/>
      <c r="M40" s="1496"/>
      <c r="O40" s="1845"/>
      <c r="P40" s="1845"/>
      <c r="Q40" s="1845"/>
      <c r="R40" s="1845"/>
      <c r="S40" s="1845"/>
      <c r="T40" s="1845"/>
      <c r="U40" s="1845"/>
      <c r="V40" s="1845"/>
      <c r="W40" s="1845"/>
      <c r="X40" s="1845"/>
      <c r="Y40" s="1845"/>
      <c r="Z40" s="1845"/>
      <c r="AA40" s="1845"/>
      <c r="AB40" s="1845"/>
      <c r="AC40" s="1845"/>
      <c r="AD40" s="1845"/>
      <c r="AE40" s="1845"/>
      <c r="AF40" s="1845"/>
      <c r="AG40" s="1845"/>
      <c r="AH40" s="1845"/>
      <c r="AI40" s="1845"/>
      <c r="AJ40" s="1845"/>
    </row>
    <row r="41" spans="1:36" s="1114" customFormat="1" ht="10.5" customHeight="1" x14ac:dyDescent="0.2">
      <c r="A41" s="1497"/>
      <c r="B41" s="1498"/>
      <c r="C41" s="147"/>
      <c r="D41" s="1492" t="s">
        <v>640</v>
      </c>
      <c r="E41" s="1493">
        <v>19808</v>
      </c>
      <c r="F41" s="1494">
        <v>23086</v>
      </c>
      <c r="G41" s="1494">
        <v>176091</v>
      </c>
      <c r="H41" s="1494">
        <v>161161</v>
      </c>
      <c r="I41" s="1495">
        <v>1191.00428546649</v>
      </c>
      <c r="J41" s="1495">
        <v>1390.1729679177201</v>
      </c>
      <c r="K41" s="1494">
        <v>138363</v>
      </c>
      <c r="L41" s="1059"/>
      <c r="M41" s="1496"/>
      <c r="O41" s="1845"/>
      <c r="P41" s="1845"/>
      <c r="Q41" s="1845"/>
      <c r="R41" s="1845"/>
      <c r="S41" s="1845"/>
      <c r="T41" s="1845"/>
      <c r="U41" s="1845"/>
      <c r="V41" s="1845"/>
      <c r="W41" s="1845"/>
      <c r="X41" s="1845"/>
      <c r="Y41" s="1845"/>
      <c r="Z41" s="1845"/>
      <c r="AA41" s="1845"/>
      <c r="AB41" s="1845"/>
      <c r="AC41" s="1845"/>
      <c r="AD41" s="1845"/>
      <c r="AE41" s="1845"/>
      <c r="AF41" s="1845"/>
      <c r="AG41" s="1845"/>
      <c r="AH41" s="1845"/>
      <c r="AI41" s="1845"/>
      <c r="AJ41" s="1845"/>
    </row>
    <row r="42" spans="1:36" s="1114" customFormat="1" ht="10.5" customHeight="1" x14ac:dyDescent="0.2">
      <c r="A42" s="1497"/>
      <c r="B42" s="1498"/>
      <c r="C42" s="147"/>
      <c r="D42" s="1492" t="s">
        <v>641</v>
      </c>
      <c r="E42" s="1493">
        <v>37557</v>
      </c>
      <c r="F42" s="1494">
        <v>53117</v>
      </c>
      <c r="G42" s="1494">
        <v>331847</v>
      </c>
      <c r="H42" s="1494">
        <v>308613</v>
      </c>
      <c r="I42" s="1495">
        <v>827.88832591013409</v>
      </c>
      <c r="J42" s="1495">
        <v>998.49218784325501</v>
      </c>
      <c r="K42" s="1494">
        <v>215765</v>
      </c>
      <c r="L42" s="1059"/>
      <c r="M42" s="1496"/>
      <c r="O42" s="1845"/>
      <c r="P42" s="1845"/>
      <c r="Q42" s="1845"/>
      <c r="R42" s="1845"/>
      <c r="S42" s="1845"/>
      <c r="T42" s="1845"/>
      <c r="U42" s="1845"/>
      <c r="V42" s="1845"/>
      <c r="W42" s="1845"/>
      <c r="X42" s="1845"/>
      <c r="Y42" s="1845"/>
      <c r="Z42" s="1845"/>
      <c r="AA42" s="1845"/>
      <c r="AB42" s="1845"/>
      <c r="AC42" s="1845"/>
      <c r="AD42" s="1845"/>
      <c r="AE42" s="1845"/>
      <c r="AF42" s="1845"/>
      <c r="AG42" s="1845"/>
      <c r="AH42" s="1845"/>
      <c r="AI42" s="1845"/>
      <c r="AJ42" s="1845"/>
    </row>
    <row r="43" spans="1:36" s="1114" customFormat="1" ht="10.5" customHeight="1" x14ac:dyDescent="0.2">
      <c r="A43" s="1497"/>
      <c r="B43" s="1498"/>
      <c r="C43" s="1489" t="s">
        <v>332</v>
      </c>
      <c r="D43" s="1492"/>
      <c r="E43" s="1478">
        <v>10339</v>
      </c>
      <c r="F43" s="1479">
        <v>12253</v>
      </c>
      <c r="G43" s="1479">
        <v>154795</v>
      </c>
      <c r="H43" s="1479">
        <v>147408</v>
      </c>
      <c r="I43" s="1480">
        <v>1071.3695109096002</v>
      </c>
      <c r="J43" s="1480">
        <v>1489.52093930565</v>
      </c>
      <c r="K43" s="1479">
        <v>122186</v>
      </c>
      <c r="L43" s="1059"/>
      <c r="M43" s="1496"/>
      <c r="O43" s="1845"/>
      <c r="P43" s="1845"/>
      <c r="Q43" s="1845"/>
      <c r="R43" s="1845"/>
      <c r="S43" s="1845"/>
      <c r="T43" s="1845"/>
      <c r="U43" s="1845"/>
      <c r="V43" s="1845"/>
      <c r="W43" s="1845"/>
      <c r="X43" s="1845"/>
      <c r="Y43" s="1845"/>
      <c r="Z43" s="1845"/>
      <c r="AA43" s="1845"/>
      <c r="AB43" s="1845"/>
      <c r="AC43" s="1845"/>
      <c r="AD43" s="1845"/>
      <c r="AE43" s="1845"/>
      <c r="AF43" s="1845"/>
      <c r="AG43" s="1845"/>
      <c r="AH43" s="1845"/>
      <c r="AI43" s="1845"/>
      <c r="AJ43" s="1845"/>
    </row>
    <row r="44" spans="1:36" s="1114" customFormat="1" ht="10.5" customHeight="1" x14ac:dyDescent="0.2">
      <c r="A44" s="1497"/>
      <c r="B44" s="1498"/>
      <c r="C44" s="1489" t="s">
        <v>333</v>
      </c>
      <c r="D44" s="1500"/>
      <c r="E44" s="1478">
        <v>33798</v>
      </c>
      <c r="F44" s="1479">
        <v>38184</v>
      </c>
      <c r="G44" s="1479">
        <v>270796</v>
      </c>
      <c r="H44" s="1479">
        <v>251350</v>
      </c>
      <c r="I44" s="1480">
        <v>764.07750352494998</v>
      </c>
      <c r="J44" s="1480">
        <v>851.314164465261</v>
      </c>
      <c r="K44" s="1479">
        <v>185109</v>
      </c>
      <c r="L44" s="1059"/>
      <c r="M44" s="1496"/>
      <c r="O44" s="1845"/>
      <c r="P44" s="1845"/>
      <c r="Q44" s="1845"/>
      <c r="R44" s="1845"/>
      <c r="S44" s="1845"/>
      <c r="T44" s="1845"/>
      <c r="U44" s="1845"/>
      <c r="V44" s="1845"/>
      <c r="W44" s="1845"/>
      <c r="X44" s="1845"/>
      <c r="Y44" s="1845"/>
      <c r="Z44" s="1845"/>
      <c r="AA44" s="1845"/>
      <c r="AB44" s="1845"/>
      <c r="AC44" s="1845"/>
      <c r="AD44" s="1845"/>
      <c r="AE44" s="1845"/>
      <c r="AF44" s="1845"/>
      <c r="AG44" s="1845"/>
      <c r="AH44" s="1845"/>
      <c r="AI44" s="1845"/>
      <c r="AJ44" s="1845"/>
    </row>
    <row r="45" spans="1:36" s="1114" customFormat="1" ht="10.5" customHeight="1" x14ac:dyDescent="0.2">
      <c r="A45" s="1497"/>
      <c r="B45" s="1498"/>
      <c r="C45" s="1489"/>
      <c r="D45" s="1492" t="s">
        <v>642</v>
      </c>
      <c r="E45" s="1493">
        <v>4670</v>
      </c>
      <c r="F45" s="1494">
        <v>5442</v>
      </c>
      <c r="G45" s="1494">
        <v>65424</v>
      </c>
      <c r="H45" s="1494">
        <v>63168</v>
      </c>
      <c r="I45" s="1495">
        <v>900.96431284245307</v>
      </c>
      <c r="J45" s="1495">
        <v>1022.0194597688201</v>
      </c>
      <c r="K45" s="1494">
        <v>53292</v>
      </c>
      <c r="L45" s="1059"/>
      <c r="M45" s="1496"/>
      <c r="O45" s="1845"/>
      <c r="P45" s="1845"/>
      <c r="Q45" s="1845"/>
      <c r="R45" s="1845"/>
      <c r="S45" s="1845"/>
      <c r="T45" s="1845"/>
      <c r="U45" s="1845"/>
      <c r="V45" s="1845"/>
      <c r="W45" s="1845"/>
      <c r="X45" s="1845"/>
      <c r="Y45" s="1845"/>
      <c r="Z45" s="1845"/>
      <c r="AA45" s="1845"/>
      <c r="AB45" s="1845"/>
      <c r="AC45" s="1845"/>
      <c r="AD45" s="1845"/>
      <c r="AE45" s="1845"/>
      <c r="AF45" s="1845"/>
      <c r="AG45" s="1845"/>
      <c r="AH45" s="1845"/>
      <c r="AI45" s="1845"/>
      <c r="AJ45" s="1845"/>
    </row>
    <row r="46" spans="1:36" s="1114" customFormat="1" ht="10.5" customHeight="1" x14ac:dyDescent="0.2">
      <c r="A46" s="1497"/>
      <c r="B46" s="1498"/>
      <c r="C46" s="1489"/>
      <c r="D46" s="1492" t="s">
        <v>643</v>
      </c>
      <c r="E46" s="1493">
        <v>29128</v>
      </c>
      <c r="F46" s="1494">
        <v>32742</v>
      </c>
      <c r="G46" s="1494">
        <v>205372</v>
      </c>
      <c r="H46" s="1494">
        <v>188182</v>
      </c>
      <c r="I46" s="1495">
        <v>708.73584165927002</v>
      </c>
      <c r="J46" s="1495">
        <v>782.30010256643709</v>
      </c>
      <c r="K46" s="1494">
        <v>131817</v>
      </c>
      <c r="L46" s="1059"/>
      <c r="M46" s="1496"/>
      <c r="O46" s="1845"/>
      <c r="P46" s="1845"/>
      <c r="Q46" s="1845"/>
      <c r="R46" s="1845"/>
      <c r="S46" s="1845"/>
      <c r="T46" s="1845"/>
      <c r="U46" s="1845"/>
      <c r="V46" s="1845"/>
      <c r="W46" s="1845"/>
      <c r="X46" s="1845"/>
      <c r="Y46" s="1845"/>
      <c r="Z46" s="1845"/>
      <c r="AA46" s="1845"/>
      <c r="AB46" s="1845"/>
      <c r="AC46" s="1845"/>
      <c r="AD46" s="1845"/>
      <c r="AE46" s="1845"/>
      <c r="AF46" s="1845"/>
      <c r="AG46" s="1845"/>
      <c r="AH46" s="1845"/>
      <c r="AI46" s="1845"/>
      <c r="AJ46" s="1845"/>
    </row>
    <row r="47" spans="1:36" s="1114" customFormat="1" ht="10.5" customHeight="1" x14ac:dyDescent="0.2">
      <c r="A47" s="1497"/>
      <c r="B47" s="1498"/>
      <c r="C47" s="1489" t="s">
        <v>644</v>
      </c>
      <c r="D47" s="1500"/>
      <c r="E47" s="1478">
        <v>5356</v>
      </c>
      <c r="F47" s="1479">
        <v>6100</v>
      </c>
      <c r="G47" s="1479">
        <v>99727</v>
      </c>
      <c r="H47" s="1479">
        <v>94794</v>
      </c>
      <c r="I47" s="1480">
        <v>1614.9740241059401</v>
      </c>
      <c r="J47" s="1480">
        <v>1919.5712354874802</v>
      </c>
      <c r="K47" s="1479">
        <v>85788</v>
      </c>
      <c r="L47" s="1059"/>
      <c r="M47" s="1496"/>
      <c r="O47" s="1845"/>
      <c r="P47" s="1845"/>
      <c r="Q47" s="1845"/>
      <c r="R47" s="1845"/>
      <c r="S47" s="1845"/>
      <c r="T47" s="1845"/>
      <c r="U47" s="1845"/>
      <c r="V47" s="1845"/>
      <c r="W47" s="1845"/>
      <c r="X47" s="1845"/>
      <c r="Y47" s="1845"/>
      <c r="Z47" s="1845"/>
      <c r="AA47" s="1845"/>
      <c r="AB47" s="1845"/>
      <c r="AC47" s="1845"/>
      <c r="AD47" s="1845"/>
      <c r="AE47" s="1845"/>
      <c r="AF47" s="1845"/>
      <c r="AG47" s="1845"/>
      <c r="AH47" s="1845"/>
      <c r="AI47" s="1845"/>
      <c r="AJ47" s="1845"/>
    </row>
    <row r="48" spans="1:36" s="1114" customFormat="1" ht="10.5" customHeight="1" x14ac:dyDescent="0.2">
      <c r="A48" s="1497"/>
      <c r="B48" s="1498"/>
      <c r="C48" s="1489" t="s">
        <v>334</v>
      </c>
      <c r="D48" s="1499"/>
      <c r="E48" s="1478">
        <v>3647</v>
      </c>
      <c r="F48" s="1479">
        <v>7752</v>
      </c>
      <c r="G48" s="1479">
        <v>72314</v>
      </c>
      <c r="H48" s="1479">
        <v>69033</v>
      </c>
      <c r="I48" s="1480">
        <v>1632.2589263661</v>
      </c>
      <c r="J48" s="1480">
        <v>2330.3591765705901</v>
      </c>
      <c r="K48" s="1479">
        <v>62349</v>
      </c>
      <c r="L48" s="1059"/>
      <c r="M48" s="1496"/>
      <c r="O48" s="1845"/>
      <c r="P48" s="1845"/>
      <c r="Q48" s="1845"/>
      <c r="R48" s="1845"/>
      <c r="S48" s="1845"/>
      <c r="T48" s="1845"/>
      <c r="U48" s="1845"/>
      <c r="V48" s="1845"/>
      <c r="W48" s="1845"/>
      <c r="X48" s="1845"/>
      <c r="Y48" s="1845"/>
      <c r="Z48" s="1845"/>
      <c r="AA48" s="1845"/>
      <c r="AB48" s="1845"/>
      <c r="AC48" s="1845"/>
      <c r="AD48" s="1845"/>
      <c r="AE48" s="1845"/>
      <c r="AF48" s="1845"/>
      <c r="AG48" s="1845"/>
      <c r="AH48" s="1845"/>
      <c r="AI48" s="1845"/>
      <c r="AJ48" s="1845"/>
    </row>
    <row r="49" spans="1:36" s="1114" customFormat="1" ht="9.75" customHeight="1" x14ac:dyDescent="0.2">
      <c r="A49" s="1497"/>
      <c r="B49" s="1498"/>
      <c r="C49" s="147"/>
      <c r="D49" s="1492" t="s">
        <v>645</v>
      </c>
      <c r="E49" s="1493">
        <v>826</v>
      </c>
      <c r="F49" s="1494">
        <v>4122</v>
      </c>
      <c r="G49" s="1494">
        <v>50954</v>
      </c>
      <c r="H49" s="1494">
        <v>49807</v>
      </c>
      <c r="I49" s="1495">
        <v>1733.4156150193301</v>
      </c>
      <c r="J49" s="1495">
        <v>2498.2900737714003</v>
      </c>
      <c r="K49" s="1494">
        <v>45275</v>
      </c>
      <c r="L49" s="1059"/>
      <c r="M49" s="1496"/>
      <c r="O49" s="1845"/>
      <c r="P49" s="1845"/>
      <c r="Q49" s="1845"/>
      <c r="R49" s="1845"/>
      <c r="S49" s="1845"/>
      <c r="T49" s="1845"/>
      <c r="U49" s="1845"/>
      <c r="V49" s="1845"/>
      <c r="W49" s="1845"/>
      <c r="X49" s="1845"/>
      <c r="Y49" s="1845"/>
      <c r="Z49" s="1845"/>
      <c r="AA49" s="1845"/>
      <c r="AB49" s="1845"/>
      <c r="AC49" s="1845"/>
      <c r="AD49" s="1845"/>
      <c r="AE49" s="1845"/>
      <c r="AF49" s="1845"/>
      <c r="AG49" s="1845"/>
      <c r="AH49" s="1845"/>
      <c r="AI49" s="1845"/>
      <c r="AJ49" s="1845"/>
    </row>
    <row r="50" spans="1:36" s="1114" customFormat="1" ht="9.75" customHeight="1" x14ac:dyDescent="0.2">
      <c r="A50" s="1497"/>
      <c r="B50" s="1498"/>
      <c r="C50" s="147"/>
      <c r="D50" s="1492" t="s">
        <v>646</v>
      </c>
      <c r="E50" s="1493">
        <v>154</v>
      </c>
      <c r="F50" s="1494">
        <v>526</v>
      </c>
      <c r="G50" s="1494">
        <v>9565</v>
      </c>
      <c r="H50" s="1494">
        <v>9494</v>
      </c>
      <c r="I50" s="1495">
        <v>1458.0459461310202</v>
      </c>
      <c r="J50" s="1495">
        <v>2223.76751540744</v>
      </c>
      <c r="K50" s="1494">
        <v>8762</v>
      </c>
      <c r="L50" s="1059"/>
      <c r="M50" s="1496"/>
      <c r="O50" s="1845"/>
      <c r="P50" s="1845"/>
      <c r="Q50" s="1845"/>
      <c r="R50" s="1845"/>
      <c r="S50" s="1845"/>
      <c r="T50" s="1845"/>
      <c r="U50" s="1845"/>
      <c r="V50" s="1845"/>
      <c r="W50" s="1845"/>
      <c r="X50" s="1845"/>
      <c r="Y50" s="1845"/>
      <c r="Z50" s="1845"/>
      <c r="AA50" s="1845"/>
      <c r="AB50" s="1845"/>
      <c r="AC50" s="1845"/>
      <c r="AD50" s="1845"/>
      <c r="AE50" s="1845"/>
      <c r="AF50" s="1845"/>
      <c r="AG50" s="1845"/>
      <c r="AH50" s="1845"/>
      <c r="AI50" s="1845"/>
      <c r="AJ50" s="1845"/>
    </row>
    <row r="51" spans="1:36" s="1114" customFormat="1" ht="9.75" customHeight="1" x14ac:dyDescent="0.2">
      <c r="A51" s="1497"/>
      <c r="B51" s="1498"/>
      <c r="C51" s="147"/>
      <c r="D51" s="1492" t="s">
        <v>647</v>
      </c>
      <c r="E51" s="1493">
        <v>2667</v>
      </c>
      <c r="F51" s="1494">
        <v>3104</v>
      </c>
      <c r="G51" s="1494">
        <v>11795</v>
      </c>
      <c r="H51" s="1494">
        <v>9732</v>
      </c>
      <c r="I51" s="1495">
        <v>1264.9087163137599</v>
      </c>
      <c r="J51" s="1495">
        <v>1528.0113378248302</v>
      </c>
      <c r="K51" s="1494">
        <v>8312</v>
      </c>
      <c r="L51" s="1059"/>
      <c r="M51" s="1496"/>
      <c r="O51" s="1845"/>
      <c r="P51" s="1845"/>
      <c r="Q51" s="1845"/>
      <c r="R51" s="1845"/>
      <c r="S51" s="1845"/>
      <c r="T51" s="1845"/>
      <c r="U51" s="1845"/>
      <c r="V51" s="1845"/>
      <c r="W51" s="1845"/>
      <c r="X51" s="1845"/>
      <c r="Y51" s="1845"/>
      <c r="Z51" s="1845"/>
      <c r="AA51" s="1845"/>
      <c r="AB51" s="1845"/>
      <c r="AC51" s="1845"/>
      <c r="AD51" s="1845"/>
      <c r="AE51" s="1845"/>
      <c r="AF51" s="1845"/>
      <c r="AG51" s="1845"/>
      <c r="AH51" s="1845"/>
      <c r="AI51" s="1845"/>
      <c r="AJ51" s="1845"/>
    </row>
    <row r="52" spans="1:36" s="1114" customFormat="1" ht="10.5" customHeight="1" x14ac:dyDescent="0.2">
      <c r="A52" s="1497"/>
      <c r="B52" s="1498"/>
      <c r="C52" s="1489" t="s">
        <v>335</v>
      </c>
      <c r="D52" s="1490"/>
      <c r="E52" s="1478">
        <v>8804</v>
      </c>
      <c r="F52" s="1479">
        <v>9215</v>
      </c>
      <c r="G52" s="1479">
        <v>29700</v>
      </c>
      <c r="H52" s="1479">
        <v>24348</v>
      </c>
      <c r="I52" s="1480">
        <v>1045.9610219236199</v>
      </c>
      <c r="J52" s="1480">
        <v>1193.9758254192802</v>
      </c>
      <c r="K52" s="1479">
        <v>19796</v>
      </c>
      <c r="L52" s="1130"/>
      <c r="M52" s="1496"/>
      <c r="O52" s="1845"/>
      <c r="P52" s="1845"/>
      <c r="Q52" s="1845"/>
      <c r="R52" s="1845"/>
      <c r="S52" s="1845"/>
      <c r="T52" s="1845"/>
      <c r="U52" s="1845"/>
      <c r="V52" s="1845"/>
      <c r="W52" s="1845"/>
      <c r="X52" s="1845"/>
      <c r="Y52" s="1845"/>
      <c r="Z52" s="1845"/>
      <c r="AA52" s="1845"/>
      <c r="AB52" s="1845"/>
      <c r="AC52" s="1845"/>
      <c r="AD52" s="1845"/>
      <c r="AE52" s="1845"/>
      <c r="AF52" s="1845"/>
      <c r="AG52" s="1845"/>
      <c r="AH52" s="1845"/>
      <c r="AI52" s="1845"/>
      <c r="AJ52" s="1845"/>
    </row>
    <row r="53" spans="1:36" s="1114" customFormat="1" ht="10.5" customHeight="1" x14ac:dyDescent="0.2">
      <c r="A53" s="1497"/>
      <c r="B53" s="1498"/>
      <c r="C53" s="1489" t="s">
        <v>648</v>
      </c>
      <c r="D53" s="1490"/>
      <c r="E53" s="1478">
        <v>22977</v>
      </c>
      <c r="F53" s="1479">
        <v>24250</v>
      </c>
      <c r="G53" s="1479">
        <v>148924</v>
      </c>
      <c r="H53" s="1479">
        <v>132611</v>
      </c>
      <c r="I53" s="1480">
        <v>1288.0862269404499</v>
      </c>
      <c r="J53" s="1480">
        <v>1498.2458890136202</v>
      </c>
      <c r="K53" s="1479">
        <v>113131</v>
      </c>
      <c r="L53" s="1131"/>
      <c r="M53" s="1496"/>
      <c r="O53" s="1845"/>
      <c r="P53" s="1845"/>
      <c r="Q53" s="1845"/>
      <c r="R53" s="1845"/>
      <c r="S53" s="1845"/>
      <c r="T53" s="1845"/>
      <c r="U53" s="1845"/>
      <c r="V53" s="1845"/>
      <c r="W53" s="1845"/>
      <c r="X53" s="1845"/>
      <c r="Y53" s="1845"/>
      <c r="Z53" s="1845"/>
      <c r="AA53" s="1845"/>
      <c r="AB53" s="1845"/>
      <c r="AC53" s="1845"/>
      <c r="AD53" s="1845"/>
      <c r="AE53" s="1845"/>
      <c r="AF53" s="1845"/>
      <c r="AG53" s="1845"/>
      <c r="AH53" s="1845"/>
      <c r="AI53" s="1845"/>
      <c r="AJ53" s="1845"/>
    </row>
    <row r="54" spans="1:36" s="1114" customFormat="1" ht="9.75" customHeight="1" x14ac:dyDescent="0.2">
      <c r="A54" s="1497"/>
      <c r="B54" s="1498"/>
      <c r="C54" s="1489"/>
      <c r="D54" s="1492" t="s">
        <v>649</v>
      </c>
      <c r="E54" s="1493">
        <v>9076</v>
      </c>
      <c r="F54" s="1494">
        <v>9386</v>
      </c>
      <c r="G54" s="1494">
        <v>39280</v>
      </c>
      <c r="H54" s="1494">
        <v>33908</v>
      </c>
      <c r="I54" s="1495">
        <v>1011.1801446516901</v>
      </c>
      <c r="J54" s="1495">
        <v>1167.30451188705</v>
      </c>
      <c r="K54" s="1494">
        <v>28897</v>
      </c>
      <c r="L54" s="1131"/>
      <c r="M54" s="1496"/>
      <c r="O54" s="1845"/>
      <c r="P54" s="1845"/>
      <c r="Q54" s="1845"/>
      <c r="R54" s="1845"/>
      <c r="S54" s="1845"/>
      <c r="T54" s="1845"/>
      <c r="U54" s="1845"/>
      <c r="V54" s="1845"/>
      <c r="W54" s="1845"/>
      <c r="X54" s="1845"/>
      <c r="Y54" s="1845"/>
      <c r="Z54" s="1845"/>
      <c r="AA54" s="1845"/>
      <c r="AB54" s="1845"/>
      <c r="AC54" s="1845"/>
      <c r="AD54" s="1845"/>
      <c r="AE54" s="1845"/>
      <c r="AF54" s="1845"/>
      <c r="AG54" s="1845"/>
      <c r="AH54" s="1845"/>
      <c r="AI54" s="1845"/>
      <c r="AJ54" s="1845"/>
    </row>
    <row r="55" spans="1:36" s="1114" customFormat="1" ht="9.75" customHeight="1" x14ac:dyDescent="0.2">
      <c r="A55" s="1497"/>
      <c r="B55" s="1498"/>
      <c r="C55" s="1489"/>
      <c r="D55" s="1492" t="s">
        <v>650</v>
      </c>
      <c r="E55" s="1493">
        <v>4347</v>
      </c>
      <c r="F55" s="1494">
        <v>4704</v>
      </c>
      <c r="G55" s="1494">
        <v>42985</v>
      </c>
      <c r="H55" s="1494">
        <v>39658</v>
      </c>
      <c r="I55" s="1495">
        <v>1516.0441783952799</v>
      </c>
      <c r="J55" s="1495">
        <v>1804.40711476001</v>
      </c>
      <c r="K55" s="1494">
        <v>33252</v>
      </c>
      <c r="L55" s="1131"/>
      <c r="M55" s="1496"/>
      <c r="O55" s="1845"/>
      <c r="P55" s="1845"/>
      <c r="Q55" s="1845"/>
      <c r="R55" s="1845"/>
      <c r="S55" s="1845"/>
      <c r="T55" s="1845"/>
      <c r="U55" s="1845"/>
      <c r="V55" s="1845"/>
      <c r="W55" s="1845"/>
      <c r="X55" s="1845"/>
      <c r="Y55" s="1845"/>
      <c r="Z55" s="1845"/>
      <c r="AA55" s="1845"/>
      <c r="AB55" s="1845"/>
      <c r="AC55" s="1845"/>
      <c r="AD55" s="1845"/>
      <c r="AE55" s="1845"/>
      <c r="AF55" s="1845"/>
      <c r="AG55" s="1845"/>
      <c r="AH55" s="1845"/>
      <c r="AI55" s="1845"/>
      <c r="AJ55" s="1845"/>
    </row>
    <row r="56" spans="1:36" s="1114" customFormat="1" ht="9.75" customHeight="1" x14ac:dyDescent="0.2">
      <c r="A56" s="1497"/>
      <c r="B56" s="1498"/>
      <c r="C56" s="1489"/>
      <c r="D56" s="1492" t="s">
        <v>651</v>
      </c>
      <c r="E56" s="1493">
        <v>4445</v>
      </c>
      <c r="F56" s="1494">
        <v>4763</v>
      </c>
      <c r="G56" s="1494">
        <v>32275</v>
      </c>
      <c r="H56" s="1494">
        <v>28566</v>
      </c>
      <c r="I56" s="1495">
        <v>1261.9522791176601</v>
      </c>
      <c r="J56" s="1495">
        <v>1463.21904201814</v>
      </c>
      <c r="K56" s="1494">
        <v>25251</v>
      </c>
      <c r="L56" s="1131"/>
      <c r="M56" s="1496"/>
      <c r="O56" s="1845"/>
      <c r="P56" s="1845"/>
      <c r="Q56" s="1845"/>
      <c r="R56" s="1845"/>
      <c r="S56" s="1845"/>
      <c r="T56" s="1845"/>
      <c r="U56" s="1845"/>
      <c r="V56" s="1845"/>
      <c r="W56" s="1845"/>
      <c r="X56" s="1845"/>
      <c r="Y56" s="1845"/>
      <c r="Z56" s="1845"/>
      <c r="AA56" s="1845"/>
      <c r="AB56" s="1845"/>
      <c r="AC56" s="1845"/>
      <c r="AD56" s="1845"/>
      <c r="AE56" s="1845"/>
      <c r="AF56" s="1845"/>
      <c r="AG56" s="1845"/>
      <c r="AH56" s="1845"/>
      <c r="AI56" s="1845"/>
      <c r="AJ56" s="1845"/>
    </row>
    <row r="57" spans="1:36" s="1114" customFormat="1" ht="9.75" customHeight="1" x14ac:dyDescent="0.2">
      <c r="A57" s="1497"/>
      <c r="B57" s="1498"/>
      <c r="C57" s="1489"/>
      <c r="D57" s="1492" t="s">
        <v>652</v>
      </c>
      <c r="E57" s="1493">
        <v>303</v>
      </c>
      <c r="F57" s="1494">
        <v>342</v>
      </c>
      <c r="G57" s="1494">
        <v>6621</v>
      </c>
      <c r="H57" s="1494">
        <v>6487</v>
      </c>
      <c r="I57" s="1495">
        <v>1834.72173240394</v>
      </c>
      <c r="J57" s="1495">
        <v>2012.66223733424</v>
      </c>
      <c r="K57" s="1494">
        <v>5882</v>
      </c>
      <c r="L57" s="1131"/>
      <c r="M57" s="1496"/>
      <c r="O57" s="1845"/>
      <c r="P57" s="1845"/>
      <c r="Q57" s="1845"/>
      <c r="R57" s="1845"/>
      <c r="S57" s="1845"/>
      <c r="T57" s="1845"/>
      <c r="U57" s="1845"/>
      <c r="V57" s="1845"/>
      <c r="W57" s="1845"/>
      <c r="X57" s="1845"/>
      <c r="Y57" s="1845"/>
      <c r="Z57" s="1845"/>
      <c r="AA57" s="1845"/>
      <c r="AB57" s="1845"/>
      <c r="AC57" s="1845"/>
      <c r="AD57" s="1845"/>
      <c r="AE57" s="1845"/>
      <c r="AF57" s="1845"/>
      <c r="AG57" s="1845"/>
      <c r="AH57" s="1845"/>
      <c r="AI57" s="1845"/>
      <c r="AJ57" s="1845"/>
    </row>
    <row r="58" spans="1:36" s="1114" customFormat="1" ht="9.75" customHeight="1" x14ac:dyDescent="0.2">
      <c r="A58" s="1497"/>
      <c r="B58" s="1498"/>
      <c r="C58" s="1489"/>
      <c r="D58" s="1492" t="s">
        <v>653</v>
      </c>
      <c r="E58" s="1493">
        <v>1437</v>
      </c>
      <c r="F58" s="1494">
        <v>1490</v>
      </c>
      <c r="G58" s="1494">
        <v>9835</v>
      </c>
      <c r="H58" s="1494">
        <v>8764</v>
      </c>
      <c r="I58" s="1495">
        <v>1371.17851769912</v>
      </c>
      <c r="J58" s="1495">
        <v>1544.7199820243402</v>
      </c>
      <c r="K58" s="1494">
        <v>7232</v>
      </c>
      <c r="L58" s="1131"/>
      <c r="M58" s="1496"/>
      <c r="O58" s="1845"/>
      <c r="P58" s="1845"/>
      <c r="Q58" s="1845"/>
      <c r="R58" s="1845"/>
      <c r="S58" s="1845"/>
      <c r="T58" s="1845"/>
      <c r="U58" s="1845"/>
      <c r="V58" s="1845"/>
      <c r="W58" s="1845"/>
      <c r="X58" s="1845"/>
      <c r="Y58" s="1845"/>
      <c r="Z58" s="1845"/>
      <c r="AA58" s="1845"/>
      <c r="AB58" s="1845"/>
      <c r="AC58" s="1845"/>
      <c r="AD58" s="1845"/>
      <c r="AE58" s="1845"/>
      <c r="AF58" s="1845"/>
      <c r="AG58" s="1845"/>
      <c r="AH58" s="1845"/>
      <c r="AI58" s="1845"/>
      <c r="AJ58" s="1845"/>
    </row>
    <row r="59" spans="1:36" s="1114" customFormat="1" ht="9.75" customHeight="1" x14ac:dyDescent="0.2">
      <c r="A59" s="1497"/>
      <c r="B59" s="1498"/>
      <c r="C59" s="1489"/>
      <c r="D59" s="1492" t="s">
        <v>654</v>
      </c>
      <c r="E59" s="1493">
        <v>2478</v>
      </c>
      <c r="F59" s="1494">
        <v>2574</v>
      </c>
      <c r="G59" s="1494">
        <v>13395</v>
      </c>
      <c r="H59" s="1494">
        <v>11491</v>
      </c>
      <c r="I59" s="1495">
        <v>1136.38082132259</v>
      </c>
      <c r="J59" s="1495">
        <v>1323.7822732089901</v>
      </c>
      <c r="K59" s="1494">
        <v>9436</v>
      </c>
      <c r="L59" s="1131"/>
      <c r="M59" s="1496"/>
      <c r="O59" s="1845"/>
      <c r="P59" s="1845"/>
      <c r="Q59" s="1845"/>
      <c r="R59" s="1845"/>
      <c r="S59" s="1845"/>
      <c r="T59" s="1845"/>
      <c r="U59" s="1845"/>
      <c r="V59" s="1845"/>
      <c r="W59" s="1845"/>
      <c r="X59" s="1845"/>
      <c r="Y59" s="1845"/>
      <c r="Z59" s="1845"/>
      <c r="AA59" s="1845"/>
      <c r="AB59" s="1845"/>
      <c r="AC59" s="1845"/>
      <c r="AD59" s="1845"/>
      <c r="AE59" s="1845"/>
      <c r="AF59" s="1845"/>
      <c r="AG59" s="1845"/>
      <c r="AH59" s="1845"/>
      <c r="AI59" s="1845"/>
      <c r="AJ59" s="1845"/>
    </row>
    <row r="60" spans="1:36" s="1114" customFormat="1" ht="9.75" customHeight="1" x14ac:dyDescent="0.2">
      <c r="A60" s="1497"/>
      <c r="B60" s="1498"/>
      <c r="C60" s="1489"/>
      <c r="D60" s="1492" t="s">
        <v>655</v>
      </c>
      <c r="E60" s="1493">
        <v>891</v>
      </c>
      <c r="F60" s="1494">
        <v>991</v>
      </c>
      <c r="G60" s="1494">
        <v>4533</v>
      </c>
      <c r="H60" s="1494">
        <v>3737</v>
      </c>
      <c r="I60" s="1495">
        <v>878.42394844388605</v>
      </c>
      <c r="J60" s="1495">
        <v>1042.8997359320999</v>
      </c>
      <c r="K60" s="1494">
        <v>3181</v>
      </c>
      <c r="L60" s="1131"/>
      <c r="M60" s="1496"/>
      <c r="O60" s="1845"/>
      <c r="P60" s="1845"/>
      <c r="Q60" s="1845"/>
      <c r="R60" s="1845"/>
      <c r="S60" s="1845"/>
      <c r="T60" s="1845"/>
      <c r="U60" s="1845"/>
      <c r="V60" s="1845"/>
      <c r="W60" s="1845"/>
      <c r="X60" s="1845"/>
      <c r="Y60" s="1845"/>
      <c r="Z60" s="1845"/>
      <c r="AA60" s="1845"/>
      <c r="AB60" s="1845"/>
      <c r="AC60" s="1845"/>
      <c r="AD60" s="1845"/>
      <c r="AE60" s="1845"/>
      <c r="AF60" s="1845"/>
      <c r="AG60" s="1845"/>
      <c r="AH60" s="1845"/>
      <c r="AI60" s="1845"/>
      <c r="AJ60" s="1845"/>
    </row>
    <row r="61" spans="1:36" s="1114" customFormat="1" ht="10.5" customHeight="1" x14ac:dyDescent="0.2">
      <c r="A61" s="1497"/>
      <c r="B61" s="1498"/>
      <c r="C61" s="1489" t="s">
        <v>656</v>
      </c>
      <c r="D61" s="1490"/>
      <c r="E61" s="1478">
        <v>7970</v>
      </c>
      <c r="F61" s="1479">
        <v>9391</v>
      </c>
      <c r="G61" s="1479">
        <v>299376</v>
      </c>
      <c r="H61" s="1479">
        <v>293948</v>
      </c>
      <c r="I61" s="1480">
        <v>842.4761816352601</v>
      </c>
      <c r="J61" s="1480">
        <v>1006.82436356175</v>
      </c>
      <c r="K61" s="1479">
        <v>151083</v>
      </c>
      <c r="L61" s="1059"/>
      <c r="M61" s="1496"/>
      <c r="O61" s="1845"/>
      <c r="P61" s="1845"/>
      <c r="Q61" s="1845"/>
      <c r="R61" s="1845"/>
      <c r="S61" s="1845"/>
      <c r="T61" s="1845"/>
      <c r="U61" s="1845"/>
      <c r="V61" s="1845"/>
      <c r="W61" s="1845"/>
      <c r="X61" s="1845"/>
      <c r="Y61" s="1845"/>
      <c r="Z61" s="1845"/>
      <c r="AA61" s="1845"/>
      <c r="AB61" s="1845"/>
      <c r="AC61" s="1845"/>
      <c r="AD61" s="1845"/>
      <c r="AE61" s="1845"/>
      <c r="AF61" s="1845"/>
      <c r="AG61" s="1845"/>
      <c r="AH61" s="1845"/>
      <c r="AI61" s="1845"/>
      <c r="AJ61" s="1845"/>
    </row>
    <row r="62" spans="1:36" s="1114" customFormat="1" ht="9.75" customHeight="1" x14ac:dyDescent="0.2">
      <c r="A62" s="1497"/>
      <c r="B62" s="1498"/>
      <c r="C62" s="1489"/>
      <c r="D62" s="1492" t="s">
        <v>657</v>
      </c>
      <c r="E62" s="1493">
        <v>967</v>
      </c>
      <c r="F62" s="1494">
        <v>1270</v>
      </c>
      <c r="G62" s="1494">
        <v>9385</v>
      </c>
      <c r="H62" s="1494">
        <v>8804</v>
      </c>
      <c r="I62" s="1495">
        <v>1025.6027836162802</v>
      </c>
      <c r="J62" s="1495">
        <v>1283.5541888978701</v>
      </c>
      <c r="K62" s="1494">
        <v>7422</v>
      </c>
      <c r="L62" s="1059"/>
      <c r="M62" s="1496"/>
      <c r="O62" s="1845"/>
      <c r="P62" s="1845"/>
      <c r="Q62" s="1845"/>
      <c r="R62" s="1845"/>
      <c r="S62" s="1845"/>
      <c r="T62" s="1845"/>
      <c r="U62" s="1845"/>
      <c r="V62" s="1845"/>
      <c r="W62" s="1845"/>
      <c r="X62" s="1845"/>
      <c r="Y62" s="1845"/>
      <c r="Z62" s="1845"/>
      <c r="AA62" s="1845"/>
      <c r="AB62" s="1845"/>
      <c r="AC62" s="1845"/>
      <c r="AD62" s="1845"/>
      <c r="AE62" s="1845"/>
      <c r="AF62" s="1845"/>
      <c r="AG62" s="1845"/>
      <c r="AH62" s="1845"/>
      <c r="AI62" s="1845"/>
      <c r="AJ62" s="1845"/>
    </row>
    <row r="63" spans="1:36" s="1114" customFormat="1" ht="9.75" customHeight="1" x14ac:dyDescent="0.2">
      <c r="A63" s="1497"/>
      <c r="B63" s="1498"/>
      <c r="C63" s="1489"/>
      <c r="D63" s="1492" t="s">
        <v>658</v>
      </c>
      <c r="E63" s="1493">
        <v>328</v>
      </c>
      <c r="F63" s="1494">
        <v>530</v>
      </c>
      <c r="G63" s="1494">
        <v>107223</v>
      </c>
      <c r="H63" s="1494">
        <v>107026</v>
      </c>
      <c r="I63" s="1495">
        <v>708.20080685329503</v>
      </c>
      <c r="J63" s="1495">
        <v>879.93471752063806</v>
      </c>
      <c r="K63" s="1494">
        <v>43366</v>
      </c>
      <c r="L63" s="1059"/>
      <c r="M63" s="1496"/>
      <c r="O63" s="1845"/>
      <c r="P63" s="1845"/>
      <c r="Q63" s="1845"/>
      <c r="R63" s="1845"/>
      <c r="S63" s="1845"/>
      <c r="T63" s="1845"/>
      <c r="U63" s="1845"/>
      <c r="V63" s="1845"/>
      <c r="W63" s="1845"/>
      <c r="X63" s="1845"/>
      <c r="Y63" s="1845"/>
      <c r="Z63" s="1845"/>
      <c r="AA63" s="1845"/>
      <c r="AB63" s="1845"/>
      <c r="AC63" s="1845"/>
      <c r="AD63" s="1845"/>
      <c r="AE63" s="1845"/>
      <c r="AF63" s="1845"/>
      <c r="AG63" s="1845"/>
      <c r="AH63" s="1845"/>
      <c r="AI63" s="1845"/>
      <c r="AJ63" s="1845"/>
    </row>
    <row r="64" spans="1:36" s="1114" customFormat="1" ht="9.75" customHeight="1" x14ac:dyDescent="0.2">
      <c r="A64" s="1497"/>
      <c r="B64" s="1498"/>
      <c r="C64" s="1489"/>
      <c r="D64" s="1492" t="s">
        <v>659</v>
      </c>
      <c r="E64" s="1493">
        <v>1236</v>
      </c>
      <c r="F64" s="1494">
        <v>1648</v>
      </c>
      <c r="G64" s="1494">
        <v>9556</v>
      </c>
      <c r="H64" s="1494">
        <v>8649</v>
      </c>
      <c r="I64" s="1495">
        <v>1082.5176325134803</v>
      </c>
      <c r="J64" s="1495">
        <v>1271.3511534920401</v>
      </c>
      <c r="K64" s="1494">
        <v>7603</v>
      </c>
      <c r="L64" s="1059"/>
      <c r="M64" s="1496"/>
      <c r="O64" s="1845"/>
      <c r="P64" s="1845"/>
      <c r="Q64" s="1845"/>
      <c r="R64" s="1845"/>
      <c r="S64" s="1845"/>
      <c r="T64" s="1845"/>
      <c r="U64" s="1845"/>
      <c r="V64" s="1845"/>
      <c r="W64" s="1845"/>
      <c r="X64" s="1845"/>
      <c r="Y64" s="1845"/>
      <c r="Z64" s="1845"/>
      <c r="AA64" s="1845"/>
      <c r="AB64" s="1845"/>
      <c r="AC64" s="1845"/>
      <c r="AD64" s="1845"/>
      <c r="AE64" s="1845"/>
      <c r="AF64" s="1845"/>
      <c r="AG64" s="1845"/>
      <c r="AH64" s="1845"/>
      <c r="AI64" s="1845"/>
      <c r="AJ64" s="1845"/>
    </row>
    <row r="65" spans="1:36" s="1114" customFormat="1" ht="9.75" customHeight="1" x14ac:dyDescent="0.2">
      <c r="A65" s="1497"/>
      <c r="B65" s="1498"/>
      <c r="C65" s="1489"/>
      <c r="D65" s="1492" t="s">
        <v>660</v>
      </c>
      <c r="E65" s="1493">
        <v>247</v>
      </c>
      <c r="F65" s="1494">
        <v>322</v>
      </c>
      <c r="G65" s="1494">
        <v>41166</v>
      </c>
      <c r="H65" s="1494">
        <v>40986</v>
      </c>
      <c r="I65" s="1495">
        <v>782.055605173412</v>
      </c>
      <c r="J65" s="1495">
        <v>920.51928672543613</v>
      </c>
      <c r="K65" s="1494">
        <v>31082</v>
      </c>
      <c r="L65" s="1059"/>
      <c r="M65" s="1496"/>
      <c r="O65" s="1845"/>
      <c r="P65" s="1845"/>
      <c r="Q65" s="1845"/>
      <c r="R65" s="1845"/>
      <c r="S65" s="1845"/>
      <c r="T65" s="1845"/>
      <c r="U65" s="1845"/>
      <c r="V65" s="1845"/>
      <c r="W65" s="1845"/>
      <c r="X65" s="1845"/>
      <c r="Y65" s="1845"/>
      <c r="Z65" s="1845"/>
      <c r="AA65" s="1845"/>
      <c r="AB65" s="1845"/>
      <c r="AC65" s="1845"/>
      <c r="AD65" s="1845"/>
      <c r="AE65" s="1845"/>
      <c r="AF65" s="1845"/>
      <c r="AG65" s="1845"/>
      <c r="AH65" s="1845"/>
      <c r="AI65" s="1845"/>
      <c r="AJ65" s="1845"/>
    </row>
    <row r="66" spans="1:36" s="1114" customFormat="1" ht="9.75" customHeight="1" x14ac:dyDescent="0.2">
      <c r="A66" s="1497"/>
      <c r="B66" s="1498"/>
      <c r="C66" s="1489"/>
      <c r="D66" s="1492" t="s">
        <v>661</v>
      </c>
      <c r="E66" s="1493">
        <v>2166</v>
      </c>
      <c r="F66" s="1494">
        <v>2286</v>
      </c>
      <c r="G66" s="1494">
        <v>72174</v>
      </c>
      <c r="H66" s="1494">
        <v>70681</v>
      </c>
      <c r="I66" s="1495">
        <v>669.32956664009703</v>
      </c>
      <c r="J66" s="1495">
        <v>788.90282124428404</v>
      </c>
      <c r="K66" s="1494">
        <v>23837</v>
      </c>
      <c r="L66" s="1059"/>
      <c r="M66" s="1496"/>
      <c r="O66" s="1845"/>
      <c r="P66" s="1845"/>
      <c r="Q66" s="1845"/>
      <c r="R66" s="1845"/>
      <c r="S66" s="1845"/>
      <c r="T66" s="1845"/>
      <c r="U66" s="1845"/>
      <c r="V66" s="1845"/>
      <c r="W66" s="1845"/>
      <c r="X66" s="1845"/>
      <c r="Y66" s="1845"/>
      <c r="Z66" s="1845"/>
      <c r="AA66" s="1845"/>
      <c r="AB66" s="1845"/>
      <c r="AC66" s="1845"/>
      <c r="AD66" s="1845"/>
      <c r="AE66" s="1845"/>
      <c r="AF66" s="1845"/>
      <c r="AG66" s="1845"/>
      <c r="AH66" s="1845"/>
      <c r="AI66" s="1845"/>
      <c r="AJ66" s="1845"/>
    </row>
    <row r="67" spans="1:36" s="1114" customFormat="1" ht="9.75" customHeight="1" x14ac:dyDescent="0.2">
      <c r="A67" s="1497"/>
      <c r="B67" s="1498"/>
      <c r="C67" s="1489"/>
      <c r="D67" s="1492" t="s">
        <v>662</v>
      </c>
      <c r="E67" s="1493">
        <v>3026</v>
      </c>
      <c r="F67" s="1494">
        <v>3335</v>
      </c>
      <c r="G67" s="1494">
        <v>59872</v>
      </c>
      <c r="H67" s="1494">
        <v>57802</v>
      </c>
      <c r="I67" s="1495">
        <v>1071.3188293225301</v>
      </c>
      <c r="J67" s="1495">
        <v>1253.4222150742598</v>
      </c>
      <c r="K67" s="1494">
        <v>37773</v>
      </c>
      <c r="L67" s="1059"/>
      <c r="M67" s="1496"/>
      <c r="O67" s="1845"/>
      <c r="P67" s="1845"/>
      <c r="Q67" s="1845"/>
      <c r="R67" s="1845"/>
      <c r="S67" s="1845"/>
      <c r="T67" s="1845"/>
      <c r="U67" s="1845"/>
      <c r="V67" s="1845"/>
      <c r="W67" s="1845"/>
      <c r="X67" s="1845"/>
      <c r="Y67" s="1845"/>
      <c r="Z67" s="1845"/>
      <c r="AA67" s="1845"/>
      <c r="AB67" s="1845"/>
      <c r="AC67" s="1845"/>
      <c r="AD67" s="1845"/>
      <c r="AE67" s="1845"/>
      <c r="AF67" s="1845"/>
      <c r="AG67" s="1845"/>
      <c r="AH67" s="1845"/>
      <c r="AI67" s="1845"/>
      <c r="AJ67" s="1845"/>
    </row>
    <row r="68" spans="1:36" s="1114" customFormat="1" ht="10.5" customHeight="1" x14ac:dyDescent="0.2">
      <c r="A68" s="1497"/>
      <c r="B68" s="1498"/>
      <c r="C68" s="1489" t="s">
        <v>663</v>
      </c>
      <c r="D68" s="1490"/>
      <c r="E68" s="1478">
        <v>546</v>
      </c>
      <c r="F68" s="1479">
        <v>613</v>
      </c>
      <c r="G68" s="1479">
        <v>11877</v>
      </c>
      <c r="H68" s="1479">
        <v>11794</v>
      </c>
      <c r="I68" s="1480">
        <v>950.41182258984611</v>
      </c>
      <c r="J68" s="1480">
        <v>1161.4557663053802</v>
      </c>
      <c r="K68" s="1479">
        <v>10518</v>
      </c>
      <c r="L68" s="1059"/>
      <c r="M68" s="1496"/>
      <c r="O68" s="1845"/>
      <c r="P68" s="1845"/>
      <c r="Q68" s="1845"/>
      <c r="R68" s="1845"/>
      <c r="S68" s="1845"/>
      <c r="T68" s="1845"/>
      <c r="U68" s="1845"/>
      <c r="V68" s="1845"/>
      <c r="W68" s="1845"/>
      <c r="X68" s="1845"/>
      <c r="Y68" s="1845"/>
      <c r="Z68" s="1845"/>
      <c r="AA68" s="1845"/>
      <c r="AB68" s="1845"/>
      <c r="AC68" s="1845"/>
      <c r="AD68" s="1845"/>
      <c r="AE68" s="1845"/>
      <c r="AF68" s="1845"/>
      <c r="AG68" s="1845"/>
      <c r="AH68" s="1845"/>
      <c r="AI68" s="1845"/>
      <c r="AJ68" s="1845"/>
    </row>
    <row r="69" spans="1:36" s="1504" customFormat="1" ht="10.5" customHeight="1" x14ac:dyDescent="0.2">
      <c r="A69" s="415"/>
      <c r="B69" s="1502"/>
      <c r="C69" s="1503" t="s">
        <v>336</v>
      </c>
      <c r="D69" s="1490"/>
      <c r="E69" s="1478">
        <v>3671</v>
      </c>
      <c r="F69" s="1479">
        <v>4531</v>
      </c>
      <c r="G69" s="1479">
        <v>60849</v>
      </c>
      <c r="H69" s="1479">
        <v>58269</v>
      </c>
      <c r="I69" s="1480">
        <v>1219.7930119299501</v>
      </c>
      <c r="J69" s="1480">
        <v>1336.3514178534801</v>
      </c>
      <c r="K69" s="1479">
        <v>45851</v>
      </c>
      <c r="L69" s="1059"/>
      <c r="M69" s="1496"/>
      <c r="O69" s="1849"/>
      <c r="P69" s="1849"/>
      <c r="Q69" s="1849"/>
      <c r="R69" s="1849"/>
      <c r="S69" s="1849"/>
      <c r="T69" s="1849"/>
      <c r="U69" s="1849"/>
      <c r="V69" s="1849"/>
      <c r="W69" s="1849"/>
      <c r="X69" s="1849"/>
      <c r="Y69" s="1849"/>
      <c r="Z69" s="1849"/>
      <c r="AA69" s="1849"/>
      <c r="AB69" s="1849"/>
      <c r="AC69" s="1849"/>
      <c r="AD69" s="1849"/>
      <c r="AE69" s="1849"/>
      <c r="AF69" s="1849"/>
      <c r="AG69" s="1849"/>
      <c r="AH69" s="1849"/>
      <c r="AI69" s="1849"/>
      <c r="AJ69" s="1849"/>
    </row>
    <row r="70" spans="1:36" ht="10.5" customHeight="1" x14ac:dyDescent="0.2">
      <c r="A70" s="1468"/>
      <c r="B70" s="1505"/>
      <c r="C70" s="1503" t="s">
        <v>337</v>
      </c>
      <c r="D70" s="1490"/>
      <c r="E70" s="1478">
        <v>15300</v>
      </c>
      <c r="F70" s="1479">
        <v>19089</v>
      </c>
      <c r="G70" s="1479">
        <v>278424</v>
      </c>
      <c r="H70" s="1479">
        <v>269760</v>
      </c>
      <c r="I70" s="1480">
        <v>923.59450725392105</v>
      </c>
      <c r="J70" s="1480">
        <v>1088.3376098952101</v>
      </c>
      <c r="K70" s="1479">
        <v>220915</v>
      </c>
      <c r="L70" s="1059"/>
      <c r="M70" s="1496"/>
    </row>
    <row r="71" spans="1:36" ht="9.75" customHeight="1" x14ac:dyDescent="0.2">
      <c r="A71" s="1468"/>
      <c r="B71" s="1505"/>
      <c r="C71" s="1503"/>
      <c r="D71" s="1492" t="s">
        <v>664</v>
      </c>
      <c r="E71" s="1493">
        <v>10871</v>
      </c>
      <c r="F71" s="1494">
        <v>12635</v>
      </c>
      <c r="G71" s="1494">
        <v>128389</v>
      </c>
      <c r="H71" s="1494">
        <v>121008</v>
      </c>
      <c r="I71" s="1495">
        <v>1095.6132856501599</v>
      </c>
      <c r="J71" s="1495">
        <v>1331.15749068129</v>
      </c>
      <c r="K71" s="1494">
        <v>102482</v>
      </c>
      <c r="L71" s="1059"/>
      <c r="M71" s="1496"/>
    </row>
    <row r="72" spans="1:36" ht="9.75" customHeight="1" x14ac:dyDescent="0.2">
      <c r="A72" s="1468"/>
      <c r="B72" s="1505"/>
      <c r="C72" s="1503"/>
      <c r="D72" s="1492" t="s">
        <v>665</v>
      </c>
      <c r="E72" s="1493">
        <v>2152</v>
      </c>
      <c r="F72" s="1494">
        <v>3097</v>
      </c>
      <c r="G72" s="1494">
        <v>90840</v>
      </c>
      <c r="H72" s="1494">
        <v>90097</v>
      </c>
      <c r="I72" s="1495">
        <v>728.49918821499205</v>
      </c>
      <c r="J72" s="1495">
        <v>835.78732805411005</v>
      </c>
      <c r="K72" s="1494">
        <v>71854</v>
      </c>
      <c r="L72" s="1059"/>
      <c r="M72" s="1496"/>
    </row>
    <row r="73" spans="1:36" ht="9.75" customHeight="1" x14ac:dyDescent="0.2">
      <c r="A73" s="1468"/>
      <c r="B73" s="1505"/>
      <c r="C73" s="1503"/>
      <c r="D73" s="1492" t="s">
        <v>666</v>
      </c>
      <c r="E73" s="1493">
        <v>2277</v>
      </c>
      <c r="F73" s="1494">
        <v>3357</v>
      </c>
      <c r="G73" s="1494">
        <v>59195</v>
      </c>
      <c r="H73" s="1494">
        <v>58655</v>
      </c>
      <c r="I73" s="1495">
        <v>846.08212198630315</v>
      </c>
      <c r="J73" s="1495">
        <v>943.68188368148708</v>
      </c>
      <c r="K73" s="1494">
        <v>46579</v>
      </c>
      <c r="L73" s="1059"/>
      <c r="M73" s="1496"/>
    </row>
    <row r="74" spans="1:36" ht="10.5" customHeight="1" x14ac:dyDescent="0.2">
      <c r="A74" s="1468"/>
      <c r="B74" s="1468"/>
      <c r="C74" s="1503" t="s">
        <v>667</v>
      </c>
      <c r="D74" s="1490"/>
      <c r="E74" s="1478">
        <v>3917</v>
      </c>
      <c r="F74" s="1479">
        <v>4404</v>
      </c>
      <c r="G74" s="1479">
        <v>30427</v>
      </c>
      <c r="H74" s="1479">
        <v>28069</v>
      </c>
      <c r="I74" s="1480">
        <v>1645.6621931894101</v>
      </c>
      <c r="J74" s="1480">
        <v>1856.5493808146002</v>
      </c>
      <c r="K74" s="1479">
        <v>22465</v>
      </c>
      <c r="L74" s="1059"/>
      <c r="M74" s="1496"/>
    </row>
    <row r="75" spans="1:36" ht="9.75" customHeight="1" x14ac:dyDescent="0.2">
      <c r="A75" s="1468"/>
      <c r="B75" s="1468"/>
      <c r="C75" s="1503"/>
      <c r="D75" s="1492" t="s">
        <v>668</v>
      </c>
      <c r="E75" s="1493">
        <v>743</v>
      </c>
      <c r="F75" s="1494">
        <v>759</v>
      </c>
      <c r="G75" s="1494">
        <v>4141</v>
      </c>
      <c r="H75" s="1494">
        <v>3561</v>
      </c>
      <c r="I75" s="1495">
        <v>1117.7515679057801</v>
      </c>
      <c r="J75" s="1495">
        <v>1311.2826499815999</v>
      </c>
      <c r="K75" s="1494">
        <v>2717</v>
      </c>
      <c r="L75" s="1059"/>
      <c r="M75" s="1496"/>
    </row>
    <row r="76" spans="1:36" ht="9.75" customHeight="1" x14ac:dyDescent="0.2">
      <c r="A76" s="1468"/>
      <c r="B76" s="1468"/>
      <c r="C76" s="1503"/>
      <c r="D76" s="1492" t="s">
        <v>669</v>
      </c>
      <c r="E76" s="1493">
        <v>73</v>
      </c>
      <c r="F76" s="1494">
        <v>108</v>
      </c>
      <c r="G76" s="1494">
        <v>2145</v>
      </c>
      <c r="H76" s="1494">
        <v>2099</v>
      </c>
      <c r="I76" s="1495">
        <v>1217.7112521840399</v>
      </c>
      <c r="J76" s="1495">
        <v>1468.3304775771699</v>
      </c>
      <c r="K76" s="1494">
        <v>1717</v>
      </c>
      <c r="L76" s="1059"/>
      <c r="M76" s="1496"/>
    </row>
    <row r="77" spans="1:36" ht="9.75" customHeight="1" x14ac:dyDescent="0.2">
      <c r="A77" s="1468"/>
      <c r="B77" s="1468"/>
      <c r="C77" s="1503"/>
      <c r="D77" s="1492" t="s">
        <v>670</v>
      </c>
      <c r="E77" s="1493">
        <v>172</v>
      </c>
      <c r="F77" s="1494">
        <v>252</v>
      </c>
      <c r="G77" s="1494">
        <v>3634</v>
      </c>
      <c r="H77" s="1494">
        <v>3544</v>
      </c>
      <c r="I77" s="1495">
        <v>1285.68925437032</v>
      </c>
      <c r="J77" s="1495">
        <v>1560.17589368534</v>
      </c>
      <c r="K77" s="1494">
        <v>2803</v>
      </c>
      <c r="L77" s="1059"/>
      <c r="M77" s="1496"/>
    </row>
    <row r="78" spans="1:36" ht="9.75" customHeight="1" x14ac:dyDescent="0.2">
      <c r="A78" s="1468"/>
      <c r="B78" s="1468"/>
      <c r="C78" s="1503"/>
      <c r="D78" s="1492" t="s">
        <v>671</v>
      </c>
      <c r="E78" s="1493">
        <v>2929</v>
      </c>
      <c r="F78" s="1494">
        <v>3285</v>
      </c>
      <c r="G78" s="1494">
        <v>20507</v>
      </c>
      <c r="H78" s="1494">
        <v>18865</v>
      </c>
      <c r="I78" s="1495">
        <v>1854.3651799316999</v>
      </c>
      <c r="J78" s="1495">
        <v>2052.1624914630902</v>
      </c>
      <c r="K78" s="1494">
        <v>15228</v>
      </c>
      <c r="L78" s="1059"/>
      <c r="M78" s="1496"/>
    </row>
    <row r="79" spans="1:36" ht="10.5" customHeight="1" x14ac:dyDescent="0.2">
      <c r="A79" s="1468"/>
      <c r="B79" s="1468"/>
      <c r="C79" s="1503" t="s">
        <v>672</v>
      </c>
      <c r="D79" s="1490"/>
      <c r="E79" s="1478">
        <v>12528</v>
      </c>
      <c r="F79" s="1479">
        <v>14434</v>
      </c>
      <c r="G79" s="1479">
        <v>63852</v>
      </c>
      <c r="H79" s="1479">
        <v>59107</v>
      </c>
      <c r="I79" s="1480">
        <v>932.374981835178</v>
      </c>
      <c r="J79" s="1480">
        <v>1057.86755720325</v>
      </c>
      <c r="K79" s="1479">
        <v>47069</v>
      </c>
      <c r="L79" s="1059"/>
      <c r="M79" s="1496"/>
    </row>
    <row r="80" spans="1:36" ht="10.5" customHeight="1" x14ac:dyDescent="0.2">
      <c r="A80" s="1468"/>
      <c r="B80" s="1468"/>
      <c r="C80" s="1503" t="s">
        <v>368</v>
      </c>
      <c r="D80" s="1490"/>
      <c r="E80" s="1478">
        <v>15</v>
      </c>
      <c r="F80" s="1479">
        <v>16</v>
      </c>
      <c r="G80" s="1479">
        <v>102</v>
      </c>
      <c r="H80" s="1479">
        <v>100</v>
      </c>
      <c r="I80" s="1480">
        <v>2160.3618947368404</v>
      </c>
      <c r="J80" s="1480">
        <v>2299.36</v>
      </c>
      <c r="K80" s="1479">
        <v>95</v>
      </c>
      <c r="L80" s="1059"/>
      <c r="M80" s="1496"/>
    </row>
    <row r="81" spans="1:36" ht="9.75" customHeight="1" x14ac:dyDescent="0.2">
      <c r="A81" s="1468"/>
      <c r="B81" s="1468"/>
      <c r="C81" s="1506" t="s">
        <v>673</v>
      </c>
      <c r="D81" s="1507"/>
      <c r="E81" s="1508"/>
      <c r="F81" s="1509"/>
      <c r="G81" s="1509"/>
      <c r="H81" s="1509"/>
      <c r="I81" s="1509"/>
      <c r="J81" s="2166"/>
      <c r="K81" s="2166"/>
      <c r="L81" s="1326"/>
      <c r="M81" s="1496"/>
    </row>
    <row r="82" spans="1:36" ht="9.75" customHeight="1" x14ac:dyDescent="0.2">
      <c r="A82" s="1468"/>
      <c r="B82" s="1468"/>
      <c r="C82" s="1510" t="s">
        <v>674</v>
      </c>
      <c r="D82" s="1507"/>
      <c r="E82" s="1508"/>
      <c r="F82" s="1509"/>
      <c r="G82" s="1509"/>
      <c r="H82" s="1509"/>
      <c r="I82" s="1509"/>
      <c r="J82" s="1511"/>
      <c r="K82" s="1511"/>
      <c r="L82" s="1326"/>
      <c r="M82" s="1468"/>
    </row>
    <row r="83" spans="1:36" s="1518" customFormat="1" ht="9.75" customHeight="1" x14ac:dyDescent="0.2">
      <c r="A83" s="1512"/>
      <c r="B83" s="1513"/>
      <c r="C83" s="1514" t="s">
        <v>675</v>
      </c>
      <c r="D83" s="1507"/>
      <c r="E83" s="1509"/>
      <c r="F83" s="1509"/>
      <c r="G83" s="1509"/>
      <c r="H83" s="1055"/>
      <c r="I83" s="1515"/>
      <c r="J83" s="1055"/>
      <c r="K83" s="1516"/>
      <c r="L83" s="1059"/>
      <c r="M83" s="1496"/>
      <c r="N83" s="1517"/>
      <c r="O83" s="1850"/>
      <c r="P83" s="1850"/>
      <c r="Q83" s="1850"/>
      <c r="R83" s="1850"/>
      <c r="S83" s="1850"/>
      <c r="T83" s="1850"/>
      <c r="U83" s="1850"/>
      <c r="V83" s="1850"/>
      <c r="W83" s="1850"/>
      <c r="X83" s="1850"/>
      <c r="Y83" s="1850"/>
      <c r="Z83" s="1850"/>
      <c r="AA83" s="1850"/>
      <c r="AB83" s="1850"/>
      <c r="AC83" s="1850"/>
      <c r="AD83" s="1850"/>
      <c r="AE83" s="1850"/>
      <c r="AF83" s="1850"/>
      <c r="AG83" s="1850"/>
      <c r="AH83" s="1850"/>
      <c r="AI83" s="1850"/>
      <c r="AJ83" s="1850"/>
    </row>
    <row r="84" spans="1:36" ht="13.5" customHeight="1" x14ac:dyDescent="0.2">
      <c r="A84" s="1468"/>
      <c r="B84" s="1468"/>
      <c r="D84" s="1507"/>
      <c r="E84" s="1508"/>
      <c r="F84" s="1509"/>
      <c r="G84" s="1509"/>
      <c r="H84" s="1509"/>
      <c r="I84" s="1509"/>
      <c r="J84" s="2167">
        <v>44348</v>
      </c>
      <c r="K84" s="2167"/>
      <c r="L84" s="1115">
        <v>13</v>
      </c>
      <c r="M84" s="1468"/>
    </row>
  </sheetData>
  <mergeCells count="10">
    <mergeCell ref="J81:K81"/>
    <mergeCell ref="J84:K84"/>
    <mergeCell ref="B1:D1"/>
    <mergeCell ref="O2:Q3"/>
    <mergeCell ref="C6:D7"/>
    <mergeCell ref="E6:E7"/>
    <mergeCell ref="F6:F7"/>
    <mergeCell ref="G6:G7"/>
    <mergeCell ref="H6:H7"/>
    <mergeCell ref="I6:K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7" customWidth="1"/>
    <col min="2" max="2" width="2.5703125" style="97" customWidth="1"/>
    <col min="3" max="3" width="1" style="97" customWidth="1"/>
    <col min="4" max="4" width="18.28515625" style="97" customWidth="1"/>
    <col min="5" max="5" width="0.5703125" style="97" customWidth="1"/>
    <col min="6" max="6" width="9.7109375" style="97" customWidth="1"/>
    <col min="7" max="7" width="9" style="97" customWidth="1"/>
    <col min="8" max="8" width="9.7109375" style="97" customWidth="1"/>
    <col min="9" max="9" width="9.42578125" style="97" customWidth="1"/>
    <col min="10" max="10" width="9" style="97" customWidth="1"/>
    <col min="11" max="11" width="10" style="97" customWidth="1"/>
    <col min="12" max="13" width="9.28515625" style="97" customWidth="1"/>
    <col min="14" max="14" width="2.5703125" style="97" customWidth="1"/>
    <col min="15" max="15" width="1" style="97" customWidth="1"/>
    <col min="16" max="16" width="9.28515625" style="209"/>
    <col min="17" max="18" width="9.28515625" style="1807"/>
    <col min="19" max="19" width="10.140625" style="1807" bestFit="1" customWidth="1"/>
    <col min="20" max="20" width="9.28515625" style="1807"/>
    <col min="21" max="16384" width="9.28515625" style="97"/>
  </cols>
  <sheetData>
    <row r="1" spans="1:20" ht="13.5" customHeight="1" x14ac:dyDescent="0.2">
      <c r="A1" s="96"/>
      <c r="B1" s="183"/>
      <c r="C1" s="183"/>
      <c r="D1" s="183"/>
      <c r="E1" s="175"/>
      <c r="F1" s="175"/>
      <c r="G1" s="175"/>
      <c r="H1" s="175"/>
      <c r="I1" s="175"/>
      <c r="J1" s="175"/>
      <c r="K1" s="2192" t="s">
        <v>296</v>
      </c>
      <c r="L1" s="2192"/>
      <c r="M1" s="2192"/>
      <c r="N1" s="2192"/>
      <c r="O1" s="96"/>
    </row>
    <row r="2" spans="1:20" ht="6" customHeight="1" x14ac:dyDescent="0.2">
      <c r="A2" s="96"/>
      <c r="B2" s="184"/>
      <c r="C2" s="314"/>
      <c r="D2" s="314"/>
      <c r="E2" s="174"/>
      <c r="F2" s="174"/>
      <c r="G2" s="174"/>
      <c r="H2" s="174"/>
      <c r="I2" s="174"/>
      <c r="J2" s="174"/>
      <c r="K2" s="174"/>
      <c r="L2" s="174"/>
      <c r="M2" s="98"/>
      <c r="N2" s="98"/>
      <c r="O2" s="96"/>
    </row>
    <row r="3" spans="1:20" ht="13.5" customHeight="1" thickBot="1" x14ac:dyDescent="0.25">
      <c r="A3" s="96"/>
      <c r="B3" s="185"/>
      <c r="C3" s="99"/>
      <c r="D3" s="99"/>
      <c r="E3" s="99"/>
      <c r="F3" s="98"/>
      <c r="G3" s="98"/>
      <c r="H3" s="98"/>
      <c r="I3" s="98"/>
      <c r="J3" s="98"/>
      <c r="K3" s="474"/>
      <c r="L3" s="474"/>
      <c r="M3" s="474" t="s">
        <v>68</v>
      </c>
      <c r="N3" s="474"/>
      <c r="O3" s="474"/>
    </row>
    <row r="4" spans="1:20" ht="15" customHeight="1" thickBot="1" x14ac:dyDescent="0.25">
      <c r="A4" s="96"/>
      <c r="B4" s="185"/>
      <c r="C4" s="960" t="s">
        <v>441</v>
      </c>
      <c r="D4" s="197"/>
      <c r="E4" s="197"/>
      <c r="F4" s="197"/>
      <c r="G4" s="197"/>
      <c r="H4" s="197"/>
      <c r="I4" s="197"/>
      <c r="J4" s="197"/>
      <c r="K4" s="197"/>
      <c r="L4" s="197"/>
      <c r="M4" s="198"/>
      <c r="N4" s="474"/>
      <c r="O4" s="474"/>
    </row>
    <row r="5" spans="1:20" ht="7.5" customHeight="1" x14ac:dyDescent="0.2">
      <c r="A5" s="96"/>
      <c r="B5" s="185"/>
      <c r="C5" s="2193" t="s">
        <v>83</v>
      </c>
      <c r="D5" s="2193"/>
      <c r="E5" s="98"/>
      <c r="F5" s="11"/>
      <c r="G5" s="98"/>
      <c r="H5" s="98"/>
      <c r="I5" s="98"/>
      <c r="J5" s="98"/>
      <c r="K5" s="474"/>
      <c r="L5" s="474"/>
      <c r="M5" s="474"/>
      <c r="N5" s="474"/>
      <c r="O5" s="474"/>
    </row>
    <row r="6" spans="1:20" ht="13.5" customHeight="1" x14ac:dyDescent="0.2">
      <c r="A6" s="96"/>
      <c r="B6" s="185"/>
      <c r="C6" s="2194"/>
      <c r="D6" s="2194"/>
      <c r="E6" s="48">
        <v>1999</v>
      </c>
      <c r="F6" s="49">
        <v>2014</v>
      </c>
      <c r="G6" s="49">
        <v>2015</v>
      </c>
      <c r="H6" s="49">
        <v>2016</v>
      </c>
      <c r="I6" s="49">
        <v>2017</v>
      </c>
      <c r="J6" s="49">
        <v>2018</v>
      </c>
      <c r="K6" s="49">
        <v>2019</v>
      </c>
      <c r="L6" s="49">
        <v>2020</v>
      </c>
      <c r="M6" s="49">
        <v>2021</v>
      </c>
      <c r="N6" s="474"/>
      <c r="O6" s="474"/>
    </row>
    <row r="7" spans="1:20" ht="2.25" customHeight="1" x14ac:dyDescent="0.2">
      <c r="A7" s="96"/>
      <c r="B7" s="185"/>
      <c r="C7" s="50"/>
      <c r="D7" s="50"/>
      <c r="E7" s="11"/>
      <c r="F7" s="11"/>
      <c r="G7" s="11"/>
      <c r="H7" s="11"/>
      <c r="I7" s="11"/>
      <c r="J7" s="11"/>
      <c r="K7" s="11"/>
      <c r="L7" s="11"/>
      <c r="M7" s="11"/>
      <c r="N7" s="474"/>
      <c r="O7" s="474"/>
    </row>
    <row r="8" spans="1:20" ht="30" customHeight="1" x14ac:dyDescent="0.2">
      <c r="A8" s="96"/>
      <c r="B8" s="185"/>
      <c r="C8" s="2197" t="s">
        <v>274</v>
      </c>
      <c r="D8" s="2197"/>
      <c r="E8" s="961"/>
      <c r="F8" s="890">
        <v>505</v>
      </c>
      <c r="G8" s="890">
        <v>505</v>
      </c>
      <c r="H8" s="890">
        <v>530</v>
      </c>
      <c r="I8" s="890">
        <v>557</v>
      </c>
      <c r="J8" s="890">
        <v>580</v>
      </c>
      <c r="K8" s="890">
        <v>600</v>
      </c>
      <c r="L8" s="890">
        <v>635</v>
      </c>
      <c r="M8" s="890">
        <v>665</v>
      </c>
      <c r="N8" s="155"/>
      <c r="O8" s="155"/>
    </row>
    <row r="9" spans="1:20" ht="31.5" customHeight="1" x14ac:dyDescent="0.2">
      <c r="A9" s="96"/>
      <c r="B9" s="187"/>
      <c r="C9" s="154" t="s">
        <v>264</v>
      </c>
      <c r="D9" s="154"/>
      <c r="E9" s="152"/>
      <c r="F9" s="152" t="s">
        <v>444</v>
      </c>
      <c r="G9" s="152" t="s">
        <v>312</v>
      </c>
      <c r="H9" s="152" t="s">
        <v>393</v>
      </c>
      <c r="I9" s="152" t="s">
        <v>433</v>
      </c>
      <c r="J9" s="152" t="s">
        <v>442</v>
      </c>
      <c r="K9" s="152" t="s">
        <v>458</v>
      </c>
      <c r="L9" s="152" t="s">
        <v>464</v>
      </c>
      <c r="M9" s="152" t="s">
        <v>598</v>
      </c>
      <c r="N9" s="153"/>
      <c r="O9" s="153"/>
    </row>
    <row r="10" spans="1:20" s="102" customFormat="1" ht="18" customHeight="1" x14ac:dyDescent="0.2">
      <c r="A10" s="100"/>
      <c r="B10" s="186"/>
      <c r="C10" s="103" t="s">
        <v>263</v>
      </c>
      <c r="D10" s="103"/>
      <c r="E10" s="152"/>
      <c r="F10" s="152" t="s">
        <v>460</v>
      </c>
      <c r="G10" s="152" t="s">
        <v>312</v>
      </c>
      <c r="H10" s="152" t="s">
        <v>392</v>
      </c>
      <c r="I10" s="152" t="s">
        <v>432</v>
      </c>
      <c r="J10" s="152" t="s">
        <v>443</v>
      </c>
      <c r="K10" s="152" t="s">
        <v>459</v>
      </c>
      <c r="L10" s="152" t="s">
        <v>463</v>
      </c>
      <c r="M10" s="152" t="s">
        <v>597</v>
      </c>
      <c r="N10" s="152"/>
      <c r="O10" s="152"/>
      <c r="P10" s="963"/>
      <c r="Q10" s="1822"/>
      <c r="R10" s="1822"/>
      <c r="S10" s="1822"/>
      <c r="T10" s="1822"/>
    </row>
    <row r="11" spans="1:20" ht="20.25" customHeight="1" thickBot="1" x14ac:dyDescent="0.25">
      <c r="A11" s="96"/>
      <c r="B11" s="185"/>
      <c r="C11" s="476" t="s">
        <v>313</v>
      </c>
      <c r="D11" s="475"/>
      <c r="E11" s="98"/>
      <c r="F11" s="98"/>
      <c r="G11" s="98"/>
      <c r="H11" s="98"/>
      <c r="I11" s="98"/>
      <c r="J11" s="98"/>
      <c r="K11" s="98"/>
      <c r="L11" s="98"/>
      <c r="M11" s="474"/>
      <c r="N11" s="98"/>
      <c r="O11" s="96"/>
    </row>
    <row r="12" spans="1:20" s="102" customFormat="1" ht="13.5" customHeight="1" thickBot="1" x14ac:dyDescent="0.25">
      <c r="A12" s="100"/>
      <c r="B12" s="186"/>
      <c r="C12" s="960" t="s">
        <v>262</v>
      </c>
      <c r="D12" s="959"/>
      <c r="E12" s="195"/>
      <c r="F12" s="195"/>
      <c r="G12" s="195"/>
      <c r="H12" s="195"/>
      <c r="I12" s="195"/>
      <c r="J12" s="195"/>
      <c r="K12" s="195"/>
      <c r="L12" s="195"/>
      <c r="M12" s="196"/>
      <c r="N12" s="98"/>
      <c r="O12" s="96"/>
      <c r="P12" s="963"/>
      <c r="Q12" s="1822"/>
      <c r="R12" s="1822"/>
      <c r="S12" s="1822"/>
      <c r="T12" s="1822"/>
    </row>
    <row r="13" spans="1:20" ht="7.5" customHeight="1" x14ac:dyDescent="0.2">
      <c r="A13" s="96"/>
      <c r="B13" s="185"/>
      <c r="C13" s="2195" t="s">
        <v>259</v>
      </c>
      <c r="D13" s="2195"/>
      <c r="E13" s="104"/>
      <c r="F13" s="104"/>
      <c r="G13" s="105"/>
      <c r="H13" s="105"/>
      <c r="I13" s="105"/>
      <c r="J13" s="105"/>
      <c r="K13" s="105"/>
      <c r="L13" s="105"/>
      <c r="M13" s="105"/>
      <c r="N13" s="98"/>
      <c r="O13" s="96"/>
      <c r="P13" s="963"/>
    </row>
    <row r="14" spans="1:20" ht="13.5" customHeight="1" x14ac:dyDescent="0.2">
      <c r="A14" s="96"/>
      <c r="B14" s="185"/>
      <c r="C14" s="2196"/>
      <c r="D14" s="2196"/>
      <c r="E14" s="104"/>
      <c r="F14" s="104"/>
      <c r="G14" s="2198">
        <v>2016</v>
      </c>
      <c r="H14" s="2198"/>
      <c r="I14" s="2198">
        <v>2017</v>
      </c>
      <c r="J14" s="2198"/>
      <c r="K14" s="2198">
        <v>2018</v>
      </c>
      <c r="L14" s="2198"/>
      <c r="M14" s="1086">
        <v>2019</v>
      </c>
      <c r="N14" s="1068"/>
      <c r="O14" s="96"/>
      <c r="P14" s="963"/>
    </row>
    <row r="15" spans="1:20" ht="12.75" customHeight="1" x14ac:dyDescent="0.2">
      <c r="A15" s="96"/>
      <c r="B15" s="185"/>
      <c r="C15" s="104"/>
      <c r="D15" s="104"/>
      <c r="E15" s="104"/>
      <c r="F15" s="104"/>
      <c r="G15" s="1066" t="s">
        <v>462</v>
      </c>
      <c r="H15" s="1067" t="s">
        <v>450</v>
      </c>
      <c r="I15" s="1040" t="s">
        <v>85</v>
      </c>
      <c r="J15" s="964" t="s">
        <v>84</v>
      </c>
      <c r="K15" s="1040" t="s">
        <v>85</v>
      </c>
      <c r="L15" s="964" t="s">
        <v>84</v>
      </c>
      <c r="M15" s="1040" t="s">
        <v>85</v>
      </c>
      <c r="N15" s="98"/>
      <c r="O15" s="96"/>
      <c r="P15" s="963"/>
    </row>
    <row r="16" spans="1:20" ht="4.5" customHeight="1" x14ac:dyDescent="0.2">
      <c r="A16" s="96"/>
      <c r="B16" s="185"/>
      <c r="C16" s="104"/>
      <c r="D16" s="104"/>
      <c r="E16" s="104"/>
      <c r="F16" s="104"/>
      <c r="G16" s="919"/>
      <c r="H16" s="919"/>
      <c r="I16" s="920"/>
      <c r="J16" s="317"/>
      <c r="K16" s="920"/>
      <c r="L16" s="317"/>
      <c r="M16" s="920"/>
      <c r="N16" s="105"/>
      <c r="O16" s="96"/>
      <c r="P16" s="963"/>
    </row>
    <row r="17" spans="1:22" ht="15" customHeight="1" x14ac:dyDescent="0.2">
      <c r="A17" s="96"/>
      <c r="B17" s="185"/>
      <c r="C17" s="168" t="s">
        <v>273</v>
      </c>
      <c r="D17" s="194"/>
      <c r="E17" s="191"/>
      <c r="F17" s="191"/>
      <c r="G17" s="470">
        <v>957.61</v>
      </c>
      <c r="H17" s="470">
        <v>961.31</v>
      </c>
      <c r="I17" s="830">
        <v>970.88</v>
      </c>
      <c r="J17" s="470">
        <v>972.47</v>
      </c>
      <c r="K17" s="830">
        <v>977.16</v>
      </c>
      <c r="L17" s="470">
        <v>983.04</v>
      </c>
      <c r="M17" s="830">
        <v>992.54</v>
      </c>
      <c r="N17" s="105"/>
      <c r="O17" s="96"/>
      <c r="P17" s="963"/>
    </row>
    <row r="18" spans="1:22" ht="13.5" customHeight="1" x14ac:dyDescent="0.2">
      <c r="A18" s="96"/>
      <c r="B18" s="185"/>
      <c r="C18" s="478" t="s">
        <v>70</v>
      </c>
      <c r="D18" s="106"/>
      <c r="E18" s="104"/>
      <c r="F18" s="104"/>
      <c r="G18" s="471">
        <v>1038.3599999999999</v>
      </c>
      <c r="H18" s="471">
        <v>1045.1300000000001</v>
      </c>
      <c r="I18" s="831">
        <v>1050.32</v>
      </c>
      <c r="J18" s="471">
        <v>1052.02</v>
      </c>
      <c r="K18" s="831">
        <v>1051.69</v>
      </c>
      <c r="L18" s="471">
        <v>1059.48</v>
      </c>
      <c r="M18" s="831">
        <v>1067.45</v>
      </c>
      <c r="N18" s="105"/>
      <c r="O18" s="96"/>
      <c r="P18" s="963"/>
      <c r="Q18" s="1851"/>
    </row>
    <row r="19" spans="1:22" ht="13.5" customHeight="1" x14ac:dyDescent="0.2">
      <c r="A19" s="96"/>
      <c r="B19" s="185"/>
      <c r="C19" s="478" t="s">
        <v>69</v>
      </c>
      <c r="D19" s="106"/>
      <c r="E19" s="104"/>
      <c r="F19" s="104"/>
      <c r="G19" s="471">
        <v>860.34</v>
      </c>
      <c r="H19" s="471">
        <v>861.16</v>
      </c>
      <c r="I19" s="831">
        <v>876.77</v>
      </c>
      <c r="J19" s="471">
        <v>876.6</v>
      </c>
      <c r="K19" s="831">
        <v>889.45</v>
      </c>
      <c r="L19" s="471">
        <v>894.42</v>
      </c>
      <c r="M19" s="831">
        <v>904.53</v>
      </c>
      <c r="N19" s="105"/>
      <c r="O19" s="96"/>
      <c r="P19" s="963"/>
      <c r="Q19" s="1851"/>
    </row>
    <row r="20" spans="1:22" ht="6.75" customHeight="1" x14ac:dyDescent="0.2">
      <c r="A20" s="96"/>
      <c r="B20" s="185"/>
      <c r="C20" s="135"/>
      <c r="D20" s="106"/>
      <c r="E20" s="104"/>
      <c r="F20" s="104"/>
      <c r="G20" s="479"/>
      <c r="H20" s="479"/>
      <c r="I20" s="832"/>
      <c r="J20" s="479"/>
      <c r="K20" s="832"/>
      <c r="L20" s="479"/>
      <c r="M20" s="832"/>
      <c r="N20" s="105"/>
      <c r="O20" s="96"/>
      <c r="P20" s="963"/>
    </row>
    <row r="21" spans="1:22" ht="15" customHeight="1" x14ac:dyDescent="0.2">
      <c r="A21" s="96"/>
      <c r="B21" s="185"/>
      <c r="C21" s="168" t="s">
        <v>272</v>
      </c>
      <c r="D21" s="194"/>
      <c r="E21" s="191"/>
      <c r="F21" s="191"/>
      <c r="G21" s="470">
        <v>1138.73</v>
      </c>
      <c r="H21" s="470">
        <v>1144.6099999999999</v>
      </c>
      <c r="I21" s="836">
        <v>1148.29</v>
      </c>
      <c r="J21" s="470">
        <v>1150.6199999999999</v>
      </c>
      <c r="K21" s="836">
        <v>1166.8599999999999</v>
      </c>
      <c r="L21" s="470">
        <v>1170.6300000000001</v>
      </c>
      <c r="M21" s="836">
        <v>1188.04</v>
      </c>
      <c r="N21" s="105"/>
      <c r="O21" s="96"/>
      <c r="P21" s="963"/>
    </row>
    <row r="22" spans="1:22" s="108" customFormat="1" ht="13.5" customHeight="1" x14ac:dyDescent="0.2">
      <c r="A22" s="107"/>
      <c r="B22" s="188"/>
      <c r="C22" s="478" t="s">
        <v>70</v>
      </c>
      <c r="D22" s="106"/>
      <c r="E22" s="104"/>
      <c r="F22" s="104"/>
      <c r="G22" s="471">
        <v>1259.46</v>
      </c>
      <c r="H22" s="471">
        <v>1271.24</v>
      </c>
      <c r="I22" s="829">
        <v>1265.28</v>
      </c>
      <c r="J22" s="471">
        <v>1266.32</v>
      </c>
      <c r="K22" s="829">
        <v>1279</v>
      </c>
      <c r="L22" s="471">
        <v>1285.4100000000001</v>
      </c>
      <c r="M22" s="829">
        <v>1300.95</v>
      </c>
      <c r="N22" s="104"/>
      <c r="O22" s="107"/>
      <c r="P22" s="963"/>
      <c r="Q22" s="1852"/>
      <c r="R22" s="1807"/>
      <c r="S22" s="1807"/>
      <c r="T22" s="1807"/>
      <c r="U22" s="97"/>
      <c r="V22" s="97"/>
    </row>
    <row r="23" spans="1:22" s="108" customFormat="1" ht="13.5" customHeight="1" x14ac:dyDescent="0.2">
      <c r="A23" s="107"/>
      <c r="B23" s="188"/>
      <c r="C23" s="478" t="s">
        <v>69</v>
      </c>
      <c r="D23" s="106"/>
      <c r="E23" s="104"/>
      <c r="F23" s="104"/>
      <c r="G23" s="471">
        <v>993.28</v>
      </c>
      <c r="H23" s="471">
        <v>993.3</v>
      </c>
      <c r="I23" s="831">
        <v>1009.68</v>
      </c>
      <c r="J23" s="471">
        <v>1011.17</v>
      </c>
      <c r="K23" s="831">
        <v>1034.9000000000001</v>
      </c>
      <c r="L23" s="471">
        <v>1037.57</v>
      </c>
      <c r="M23" s="831">
        <v>1055.43</v>
      </c>
      <c r="N23" s="104"/>
      <c r="O23" s="107"/>
      <c r="P23" s="963"/>
      <c r="Q23" s="1852"/>
      <c r="R23" s="1807"/>
      <c r="S23" s="1807"/>
      <c r="T23" s="1807"/>
      <c r="U23" s="97"/>
      <c r="V23" s="97"/>
    </row>
    <row r="24" spans="1:22" ht="15" customHeight="1" x14ac:dyDescent="0.2">
      <c r="A24" s="96"/>
      <c r="B24" s="185"/>
      <c r="C24" s="891" t="s">
        <v>425</v>
      </c>
      <c r="E24" s="104"/>
      <c r="F24" s="104"/>
      <c r="G24" s="918">
        <f t="shared" ref="G24:L24" si="0">+G23/G22</f>
        <v>0.78865545551268001</v>
      </c>
      <c r="H24" s="918">
        <f t="shared" si="0"/>
        <v>0.78136307856895626</v>
      </c>
      <c r="I24" s="962">
        <f t="shared" si="0"/>
        <v>0.79798937784522006</v>
      </c>
      <c r="J24" s="918">
        <f t="shared" si="0"/>
        <v>0.79851064501863667</v>
      </c>
      <c r="K24" s="962">
        <f t="shared" si="0"/>
        <v>0.8091477716966381</v>
      </c>
      <c r="L24" s="918">
        <f t="shared" si="0"/>
        <v>0.8071899238375303</v>
      </c>
      <c r="M24" s="962">
        <f>+M23/M22</f>
        <v>0.81127637495676241</v>
      </c>
      <c r="N24" s="105"/>
      <c r="O24" s="96"/>
      <c r="P24" s="963"/>
    </row>
    <row r="25" spans="1:22" ht="21.75" customHeight="1" x14ac:dyDescent="0.2">
      <c r="A25" s="96"/>
      <c r="B25" s="185"/>
      <c r="C25" s="168" t="s">
        <v>271</v>
      </c>
      <c r="D25" s="194"/>
      <c r="E25" s="191"/>
      <c r="F25" s="191"/>
      <c r="G25" s="472">
        <v>84.094561485163297</v>
      </c>
      <c r="H25" s="472">
        <v>83.985811761211252</v>
      </c>
      <c r="I25" s="833">
        <v>84.550070104241954</v>
      </c>
      <c r="J25" s="472">
        <v>84.51704298552086</v>
      </c>
      <c r="K25" s="833">
        <v>83.742694067840191</v>
      </c>
      <c r="L25" s="472">
        <v>83.975295353783849</v>
      </c>
      <c r="M25" s="833">
        <v>83.544325106898754</v>
      </c>
      <c r="N25" s="105"/>
      <c r="O25" s="96"/>
      <c r="P25" s="963"/>
      <c r="U25" s="97" t="s">
        <v>33</v>
      </c>
    </row>
    <row r="26" spans="1:22" ht="13.5" customHeight="1" x14ac:dyDescent="0.2">
      <c r="A26" s="96"/>
      <c r="B26" s="185"/>
      <c r="C26" s="478" t="s">
        <v>70</v>
      </c>
      <c r="D26" s="106"/>
      <c r="E26" s="104"/>
      <c r="F26" s="104"/>
      <c r="G26" s="649">
        <v>82.444857319803717</v>
      </c>
      <c r="H26" s="649">
        <v>82.213429407507647</v>
      </c>
      <c r="I26" s="834">
        <v>83.010875063227104</v>
      </c>
      <c r="J26" s="649">
        <v>83.076947375071072</v>
      </c>
      <c r="K26" s="834">
        <v>82.227521501172802</v>
      </c>
      <c r="L26" s="649">
        <v>82.423506896632205</v>
      </c>
      <c r="M26" s="834">
        <v>82.051577693224189</v>
      </c>
      <c r="N26" s="105"/>
      <c r="O26" s="96"/>
      <c r="P26" s="963"/>
    </row>
    <row r="27" spans="1:22" ht="13.5" customHeight="1" x14ac:dyDescent="0.2">
      <c r="A27" s="96"/>
      <c r="B27" s="185"/>
      <c r="C27" s="478" t="s">
        <v>69</v>
      </c>
      <c r="D27" s="106"/>
      <c r="E27" s="104"/>
      <c r="F27" s="104"/>
      <c r="G27" s="649">
        <v>86.616059922680421</v>
      </c>
      <c r="H27" s="649">
        <v>86.696869022450414</v>
      </c>
      <c r="I27" s="834">
        <v>86.836423421281992</v>
      </c>
      <c r="J27" s="649">
        <v>86.69165422233651</v>
      </c>
      <c r="K27" s="834">
        <v>85.945501980867718</v>
      </c>
      <c r="L27" s="649">
        <v>86.203340497508606</v>
      </c>
      <c r="M27" s="834">
        <v>85.702509877490684</v>
      </c>
      <c r="N27" s="105"/>
      <c r="O27" s="96"/>
      <c r="P27" s="963"/>
    </row>
    <row r="28" spans="1:22" ht="6.75" customHeight="1" x14ac:dyDescent="0.2">
      <c r="A28" s="96"/>
      <c r="B28" s="185"/>
      <c r="C28" s="135"/>
      <c r="D28" s="106"/>
      <c r="E28" s="104"/>
      <c r="F28" s="104"/>
      <c r="G28" s="473"/>
      <c r="H28" s="473"/>
      <c r="I28" s="835"/>
      <c r="J28" s="473"/>
      <c r="K28" s="835"/>
      <c r="L28" s="473"/>
      <c r="M28" s="835"/>
      <c r="N28" s="105"/>
      <c r="O28" s="96"/>
      <c r="P28" s="963"/>
    </row>
    <row r="29" spans="1:22" ht="23.25" customHeight="1" x14ac:dyDescent="0.2">
      <c r="A29" s="96"/>
      <c r="B29" s="185"/>
      <c r="C29" s="2179" t="s">
        <v>270</v>
      </c>
      <c r="D29" s="2179"/>
      <c r="E29" s="2179"/>
      <c r="F29" s="2179"/>
      <c r="G29" s="470">
        <v>25.3</v>
      </c>
      <c r="H29" s="470">
        <v>23.3</v>
      </c>
      <c r="I29" s="830">
        <v>25.7</v>
      </c>
      <c r="J29" s="470">
        <v>21.6</v>
      </c>
      <c r="K29" s="830">
        <v>25.6</v>
      </c>
      <c r="L29" s="470">
        <v>22.1</v>
      </c>
      <c r="M29" s="830">
        <v>25.6</v>
      </c>
      <c r="N29" s="105"/>
      <c r="O29" s="96"/>
      <c r="P29" s="963"/>
    </row>
    <row r="30" spans="1:22" ht="13.5" customHeight="1" x14ac:dyDescent="0.2">
      <c r="A30" s="107"/>
      <c r="B30" s="188"/>
      <c r="C30" s="478" t="s">
        <v>261</v>
      </c>
      <c r="D30" s="106"/>
      <c r="E30" s="104"/>
      <c r="F30" s="104"/>
      <c r="G30" s="471">
        <v>19.7</v>
      </c>
      <c r="H30" s="471">
        <v>18.5</v>
      </c>
      <c r="I30" s="829">
        <v>21.2</v>
      </c>
      <c r="J30" s="471">
        <v>17.2</v>
      </c>
      <c r="K30" s="829">
        <v>21.6</v>
      </c>
      <c r="L30" s="471">
        <v>17.899999999999999</v>
      </c>
      <c r="M30" s="829">
        <v>21</v>
      </c>
      <c r="O30" s="96"/>
      <c r="P30" s="963"/>
    </row>
    <row r="31" spans="1:22" ht="13.5" customHeight="1" x14ac:dyDescent="0.2">
      <c r="A31" s="96"/>
      <c r="B31" s="185"/>
      <c r="C31" s="478" t="s">
        <v>260</v>
      </c>
      <c r="D31" s="106"/>
      <c r="E31" s="104"/>
      <c r="F31" s="104"/>
      <c r="G31" s="471">
        <v>32</v>
      </c>
      <c r="H31" s="471">
        <v>28.9</v>
      </c>
      <c r="I31" s="829">
        <v>30.9</v>
      </c>
      <c r="J31" s="471">
        <v>26.8</v>
      </c>
      <c r="K31" s="829">
        <v>26.8</v>
      </c>
      <c r="L31" s="471">
        <v>26.8</v>
      </c>
      <c r="M31" s="829">
        <v>31</v>
      </c>
      <c r="N31" s="105"/>
      <c r="O31" s="96"/>
      <c r="P31" s="963"/>
    </row>
    <row r="32" spans="1:22" ht="20.25" customHeight="1" thickBot="1" x14ac:dyDescent="0.25">
      <c r="A32" s="96"/>
      <c r="B32" s="185"/>
      <c r="C32" s="135"/>
      <c r="D32" s="106"/>
      <c r="E32" s="104"/>
      <c r="F32" s="104"/>
      <c r="G32" s="1032"/>
      <c r="H32" s="2189"/>
      <c r="I32" s="2189"/>
      <c r="J32" s="2189"/>
      <c r="K32" s="2189"/>
      <c r="L32" s="2190"/>
      <c r="M32" s="2190"/>
      <c r="N32" s="105"/>
      <c r="O32" s="96"/>
    </row>
    <row r="33" spans="1:33" ht="30.75" customHeight="1" thickBot="1" x14ac:dyDescent="0.25">
      <c r="A33" s="96"/>
      <c r="B33" s="185"/>
      <c r="C33" s="2181" t="s">
        <v>440</v>
      </c>
      <c r="D33" s="2182"/>
      <c r="E33" s="2182"/>
      <c r="F33" s="2182"/>
      <c r="G33" s="2182"/>
      <c r="H33" s="2182"/>
      <c r="I33" s="2182"/>
      <c r="J33" s="2182"/>
      <c r="K33" s="2182"/>
      <c r="L33" s="2182"/>
      <c r="M33" s="2183"/>
      <c r="N33" s="146"/>
      <c r="O33" s="96"/>
      <c r="R33" s="1853"/>
      <c r="S33" s="1854"/>
    </row>
    <row r="34" spans="1:33" ht="7.5" customHeight="1" x14ac:dyDescent="0.2">
      <c r="A34" s="96"/>
      <c r="B34" s="185"/>
      <c r="C34" s="2184" t="s">
        <v>259</v>
      </c>
      <c r="D34" s="2184"/>
      <c r="E34" s="149"/>
      <c r="F34" s="148"/>
      <c r="G34" s="109"/>
      <c r="H34" s="109"/>
      <c r="I34" s="109"/>
      <c r="J34" s="109"/>
      <c r="K34" s="109"/>
      <c r="L34" s="109"/>
      <c r="M34" s="109"/>
      <c r="N34" s="146"/>
      <c r="O34" s="96"/>
      <c r="R34" s="1822"/>
      <c r="S34" s="1822"/>
      <c r="T34" s="1822"/>
      <c r="U34" s="102"/>
      <c r="V34" s="102"/>
      <c r="W34" s="102"/>
      <c r="X34" s="102"/>
      <c r="Y34" s="102"/>
      <c r="Z34" s="102"/>
      <c r="AA34" s="102"/>
      <c r="AB34" s="102"/>
      <c r="AC34" s="102"/>
      <c r="AE34" s="102"/>
      <c r="AF34" s="102"/>
      <c r="AG34" s="102"/>
    </row>
    <row r="35" spans="1:33" ht="36" customHeight="1" x14ac:dyDescent="0.2">
      <c r="A35" s="96"/>
      <c r="B35" s="185"/>
      <c r="C35" s="2185"/>
      <c r="D35" s="2185"/>
      <c r="E35" s="151"/>
      <c r="F35" s="151"/>
      <c r="G35" s="151"/>
      <c r="H35" s="2186" t="s">
        <v>258</v>
      </c>
      <c r="I35" s="2187"/>
      <c r="J35" s="2186" t="s">
        <v>257</v>
      </c>
      <c r="K35" s="2187"/>
      <c r="L35" s="2186" t="s">
        <v>256</v>
      </c>
      <c r="M35" s="2188"/>
      <c r="N35" s="146"/>
      <c r="O35" s="96"/>
    </row>
    <row r="36" spans="1:33" s="102" customFormat="1" ht="22.5" customHeight="1" x14ac:dyDescent="0.2">
      <c r="A36" s="100"/>
      <c r="B36" s="186"/>
      <c r="C36" s="151"/>
      <c r="D36" s="151"/>
      <c r="E36" s="151"/>
      <c r="F36" s="151"/>
      <c r="G36" s="151"/>
      <c r="H36" s="912" t="s">
        <v>461</v>
      </c>
      <c r="I36" s="1041" t="s">
        <v>466</v>
      </c>
      <c r="J36" s="1069" t="s">
        <v>461</v>
      </c>
      <c r="K36" s="912" t="s">
        <v>467</v>
      </c>
      <c r="L36" s="811" t="s">
        <v>461</v>
      </c>
      <c r="M36" s="912" t="s">
        <v>467</v>
      </c>
      <c r="N36" s="150"/>
      <c r="O36" s="100"/>
      <c r="P36" s="963"/>
      <c r="Q36" s="1822"/>
      <c r="R36" s="1822"/>
      <c r="S36" s="1822"/>
      <c r="T36" s="1807"/>
      <c r="U36" s="97"/>
      <c r="V36" s="97"/>
      <c r="W36" s="97"/>
      <c r="X36" s="97"/>
      <c r="Y36" s="97"/>
      <c r="Z36" s="97"/>
      <c r="AA36" s="97"/>
      <c r="AB36" s="97"/>
      <c r="AC36" s="97"/>
      <c r="AE36" s="97"/>
      <c r="AF36" s="97"/>
      <c r="AG36" s="97"/>
    </row>
    <row r="37" spans="1:33" ht="15" customHeight="1" x14ac:dyDescent="0.2">
      <c r="A37" s="96"/>
      <c r="B37" s="185"/>
      <c r="C37" s="168" t="s">
        <v>66</v>
      </c>
      <c r="D37" s="190"/>
      <c r="E37" s="191"/>
      <c r="F37" s="192"/>
      <c r="G37" s="193"/>
      <c r="H37" s="967">
        <v>983.03816634008172</v>
      </c>
      <c r="I37" s="967">
        <v>992.54</v>
      </c>
      <c r="J37" s="1070">
        <v>1170.6300000000001</v>
      </c>
      <c r="K37" s="1071">
        <v>1188.06</v>
      </c>
      <c r="L37" s="966">
        <v>22.1</v>
      </c>
      <c r="M37" s="967">
        <v>25.6</v>
      </c>
      <c r="N37" s="146"/>
      <c r="O37" s="96"/>
      <c r="Q37" s="1855"/>
      <c r="R37" s="1855"/>
      <c r="S37" s="1855"/>
      <c r="T37" s="1856"/>
      <c r="U37" s="209"/>
      <c r="V37" s="209"/>
      <c r="W37" s="209"/>
      <c r="X37" s="209"/>
      <c r="Y37" s="209"/>
      <c r="Z37" s="209"/>
      <c r="AA37" s="209"/>
      <c r="AB37" s="209"/>
      <c r="AC37" s="209"/>
      <c r="AE37" s="209"/>
      <c r="AF37" s="209"/>
      <c r="AG37" s="209"/>
    </row>
    <row r="38" spans="1:33" ht="13.5" customHeight="1" x14ac:dyDescent="0.2">
      <c r="A38" s="96"/>
      <c r="B38" s="185"/>
      <c r="C38" s="61" t="s">
        <v>255</v>
      </c>
      <c r="D38" s="157"/>
      <c r="E38" s="157"/>
      <c r="F38" s="157"/>
      <c r="G38" s="157"/>
      <c r="H38" s="921">
        <v>1114.7350196493351</v>
      </c>
      <c r="I38" s="921">
        <v>1167.71</v>
      </c>
      <c r="J38" s="1072">
        <v>1476.28</v>
      </c>
      <c r="K38" s="1073">
        <v>1549.73</v>
      </c>
      <c r="L38" s="965">
        <v>9.9</v>
      </c>
      <c r="M38" s="921">
        <v>18.600000000000001</v>
      </c>
      <c r="N38" s="827"/>
      <c r="O38" s="738"/>
      <c r="Q38" s="1855"/>
      <c r="R38" s="1855"/>
      <c r="S38" s="1855"/>
      <c r="T38" s="1856"/>
      <c r="U38" s="209"/>
      <c r="V38" s="209"/>
      <c r="W38" s="209"/>
      <c r="X38" s="209"/>
      <c r="Y38" s="209"/>
      <c r="Z38" s="209"/>
      <c r="AA38" s="209"/>
      <c r="AB38" s="209"/>
      <c r="AC38" s="209"/>
      <c r="AE38" s="209"/>
      <c r="AF38" s="209"/>
      <c r="AG38" s="209"/>
    </row>
    <row r="39" spans="1:33" ht="13.5" customHeight="1" x14ac:dyDescent="0.2">
      <c r="A39" s="96"/>
      <c r="B39" s="185"/>
      <c r="C39" s="61" t="s">
        <v>254</v>
      </c>
      <c r="D39" s="157"/>
      <c r="E39" s="157"/>
      <c r="F39" s="157"/>
      <c r="G39" s="157"/>
      <c r="H39" s="921">
        <v>933.52625324517476</v>
      </c>
      <c r="I39" s="921">
        <v>939.39</v>
      </c>
      <c r="J39" s="1072">
        <v>1099.28</v>
      </c>
      <c r="K39" s="1073">
        <v>1107.3</v>
      </c>
      <c r="L39" s="965">
        <v>25.8</v>
      </c>
      <c r="M39" s="921">
        <v>28.1</v>
      </c>
      <c r="N39" s="827"/>
      <c r="O39" s="738"/>
      <c r="Q39" s="1855"/>
      <c r="R39" s="1855"/>
      <c r="S39" s="1855"/>
      <c r="T39" s="1856"/>
      <c r="U39" s="209"/>
      <c r="V39" s="209"/>
      <c r="W39" s="209"/>
      <c r="X39" s="209"/>
      <c r="Y39" s="209"/>
      <c r="Z39" s="209"/>
      <c r="AA39" s="209"/>
      <c r="AB39" s="209"/>
      <c r="AC39" s="209"/>
      <c r="AE39" s="209"/>
      <c r="AF39" s="209"/>
      <c r="AG39" s="209"/>
    </row>
    <row r="40" spans="1:33" ht="13.5" customHeight="1" x14ac:dyDescent="0.2">
      <c r="A40" s="96"/>
      <c r="B40" s="185"/>
      <c r="C40" s="61" t="s">
        <v>253</v>
      </c>
      <c r="D40" s="147"/>
      <c r="E40" s="147"/>
      <c r="F40" s="147"/>
      <c r="G40" s="147"/>
      <c r="H40" s="921">
        <v>2031.3500335516856</v>
      </c>
      <c r="I40" s="921">
        <v>2107.15</v>
      </c>
      <c r="J40" s="1072">
        <v>2938.3</v>
      </c>
      <c r="K40" s="1073">
        <v>2929.33</v>
      </c>
      <c r="L40" s="965">
        <v>0.3</v>
      </c>
      <c r="M40" s="921">
        <v>0.2</v>
      </c>
      <c r="N40" s="827"/>
      <c r="O40" s="738"/>
      <c r="Q40" s="1855"/>
      <c r="R40" s="1855"/>
      <c r="S40" s="1855"/>
      <c r="T40" s="1856"/>
      <c r="U40" s="209"/>
      <c r="V40" s="209"/>
      <c r="W40" s="209"/>
      <c r="X40" s="209"/>
      <c r="Y40" s="209"/>
      <c r="Z40" s="209"/>
      <c r="AA40" s="209"/>
      <c r="AB40" s="209"/>
      <c r="AC40" s="209"/>
      <c r="AE40" s="209"/>
      <c r="AF40" s="209"/>
      <c r="AG40" s="209"/>
    </row>
    <row r="41" spans="1:33" ht="13.5" customHeight="1" x14ac:dyDescent="0.2">
      <c r="A41" s="96"/>
      <c r="B41" s="185"/>
      <c r="C41" s="61" t="s">
        <v>252</v>
      </c>
      <c r="D41" s="147"/>
      <c r="E41" s="147"/>
      <c r="F41" s="147"/>
      <c r="G41" s="147"/>
      <c r="H41" s="921">
        <v>919.35866827503025</v>
      </c>
      <c r="I41" s="921">
        <v>935.04</v>
      </c>
      <c r="J41" s="1072">
        <v>1148.44</v>
      </c>
      <c r="K41" s="1073">
        <v>1154.31</v>
      </c>
      <c r="L41" s="965">
        <v>21.6</v>
      </c>
      <c r="M41" s="921">
        <v>26</v>
      </c>
      <c r="N41" s="827"/>
      <c r="O41" s="738"/>
      <c r="Q41" s="1855"/>
      <c r="R41" s="1855"/>
      <c r="S41" s="1855"/>
      <c r="T41" s="1856"/>
      <c r="U41" s="209"/>
      <c r="V41" s="209"/>
      <c r="W41" s="209"/>
      <c r="X41" s="209"/>
      <c r="Y41" s="209"/>
      <c r="Z41" s="209"/>
      <c r="AA41" s="209"/>
      <c r="AB41" s="209"/>
      <c r="AC41" s="209"/>
      <c r="AE41" s="209"/>
      <c r="AF41" s="209"/>
      <c r="AG41" s="209"/>
    </row>
    <row r="42" spans="1:33" ht="13.5" customHeight="1" x14ac:dyDescent="0.2">
      <c r="A42" s="96"/>
      <c r="B42" s="185"/>
      <c r="C42" s="61" t="s">
        <v>251</v>
      </c>
      <c r="D42" s="147"/>
      <c r="E42" s="147"/>
      <c r="F42" s="147"/>
      <c r="G42" s="147"/>
      <c r="H42" s="921">
        <v>869.38429954262301</v>
      </c>
      <c r="I42" s="921">
        <v>869.56</v>
      </c>
      <c r="J42" s="1072">
        <v>1017.45</v>
      </c>
      <c r="K42" s="1073">
        <v>998.58</v>
      </c>
      <c r="L42" s="965">
        <v>23.7</v>
      </c>
      <c r="M42" s="921">
        <v>32.299999999999997</v>
      </c>
      <c r="N42" s="827"/>
      <c r="O42" s="738"/>
      <c r="Q42" s="1855"/>
      <c r="R42" s="1855"/>
      <c r="S42" s="1855"/>
      <c r="T42" s="1856"/>
      <c r="U42" s="209"/>
      <c r="V42" s="209"/>
      <c r="W42" s="209"/>
      <c r="X42" s="209"/>
      <c r="Y42" s="209"/>
      <c r="Z42" s="209"/>
      <c r="AA42" s="209"/>
      <c r="AB42" s="209"/>
      <c r="AC42" s="209"/>
      <c r="AE42" s="209"/>
      <c r="AF42" s="209"/>
      <c r="AG42" s="209"/>
    </row>
    <row r="43" spans="1:33" ht="13.5" customHeight="1" x14ac:dyDescent="0.2">
      <c r="A43" s="96"/>
      <c r="B43" s="185"/>
      <c r="C43" s="61" t="s">
        <v>309</v>
      </c>
      <c r="D43" s="147"/>
      <c r="E43" s="147"/>
      <c r="F43" s="147"/>
      <c r="G43" s="147"/>
      <c r="H43" s="921">
        <v>944.23928985466148</v>
      </c>
      <c r="I43" s="921">
        <v>936.84</v>
      </c>
      <c r="J43" s="1072">
        <v>1116.0899999999999</v>
      </c>
      <c r="K43" s="1073">
        <v>1118.3499999999999</v>
      </c>
      <c r="L43" s="965">
        <v>21.5</v>
      </c>
      <c r="M43" s="921">
        <v>26.7</v>
      </c>
      <c r="N43" s="827"/>
      <c r="O43" s="738"/>
      <c r="Q43" s="1855"/>
      <c r="R43" s="1855"/>
      <c r="S43" s="1855"/>
      <c r="T43" s="1856"/>
      <c r="U43" s="209"/>
      <c r="V43" s="209"/>
      <c r="W43" s="209"/>
      <c r="X43" s="209"/>
      <c r="Y43" s="209"/>
      <c r="Z43" s="209"/>
      <c r="AA43" s="209"/>
      <c r="AB43" s="209"/>
      <c r="AC43" s="209"/>
      <c r="AE43" s="209"/>
      <c r="AF43" s="209"/>
      <c r="AG43" s="209"/>
    </row>
    <row r="44" spans="1:33" ht="13.5" customHeight="1" x14ac:dyDescent="0.2">
      <c r="A44" s="96"/>
      <c r="B44" s="185"/>
      <c r="C44" s="61" t="s">
        <v>250</v>
      </c>
      <c r="D44" s="61"/>
      <c r="E44" s="61"/>
      <c r="F44" s="61"/>
      <c r="G44" s="61"/>
      <c r="H44" s="921">
        <v>1048.1024217454606</v>
      </c>
      <c r="I44" s="921">
        <v>1172.31</v>
      </c>
      <c r="J44" s="1072">
        <v>1469.72</v>
      </c>
      <c r="K44" s="1073">
        <v>1624.27</v>
      </c>
      <c r="L44" s="965">
        <v>14.2</v>
      </c>
      <c r="M44" s="921">
        <v>12.6</v>
      </c>
      <c r="N44" s="827"/>
      <c r="O44" s="738"/>
      <c r="Q44" s="1855"/>
      <c r="R44" s="1855"/>
      <c r="S44" s="1855"/>
      <c r="T44" s="1856"/>
      <c r="U44" s="209"/>
      <c r="V44" s="209"/>
      <c r="W44" s="209"/>
      <c r="X44" s="209"/>
      <c r="Y44" s="209"/>
      <c r="Z44" s="209"/>
      <c r="AA44" s="209"/>
      <c r="AB44" s="209"/>
      <c r="AC44" s="209"/>
      <c r="AE44" s="209"/>
      <c r="AF44" s="209"/>
      <c r="AG44" s="209"/>
    </row>
    <row r="45" spans="1:33" ht="13.5" customHeight="1" x14ac:dyDescent="0.2">
      <c r="A45" s="96"/>
      <c r="B45" s="185"/>
      <c r="C45" s="61" t="s">
        <v>249</v>
      </c>
      <c r="D45" s="147"/>
      <c r="E45" s="147"/>
      <c r="F45" s="147"/>
      <c r="G45" s="147"/>
      <c r="H45" s="921">
        <v>750.49526844641082</v>
      </c>
      <c r="I45" s="921">
        <v>739.28</v>
      </c>
      <c r="J45" s="1072">
        <v>817.72</v>
      </c>
      <c r="K45" s="1073">
        <v>811.93</v>
      </c>
      <c r="L45" s="965">
        <v>32.5</v>
      </c>
      <c r="M45" s="921">
        <v>39.200000000000003</v>
      </c>
      <c r="N45" s="827"/>
      <c r="O45" s="738"/>
      <c r="Q45" s="1855"/>
      <c r="R45" s="1855"/>
      <c r="S45" s="1855"/>
      <c r="T45" s="1856"/>
      <c r="U45" s="209"/>
      <c r="V45" s="209"/>
      <c r="W45" s="209"/>
      <c r="X45" s="209"/>
      <c r="Y45" s="209"/>
      <c r="Z45" s="209"/>
      <c r="AA45" s="209"/>
      <c r="AB45" s="209"/>
      <c r="AC45" s="209"/>
      <c r="AE45" s="209"/>
      <c r="AF45" s="209"/>
      <c r="AG45" s="209"/>
    </row>
    <row r="46" spans="1:33" ht="13.5" customHeight="1" x14ac:dyDescent="0.2">
      <c r="A46" s="96"/>
      <c r="B46" s="185"/>
      <c r="C46" s="61" t="s">
        <v>248</v>
      </c>
      <c r="D46" s="147"/>
      <c r="E46" s="147"/>
      <c r="F46" s="147"/>
      <c r="G46" s="147"/>
      <c r="H46" s="921">
        <v>1551.1826078297402</v>
      </c>
      <c r="I46" s="921">
        <v>1534.48</v>
      </c>
      <c r="J46" s="1072">
        <v>1856.12</v>
      </c>
      <c r="K46" s="1073">
        <v>1838.54</v>
      </c>
      <c r="L46" s="965">
        <v>4.7</v>
      </c>
      <c r="M46" s="921">
        <v>8.5</v>
      </c>
      <c r="N46" s="827"/>
      <c r="O46" s="738"/>
      <c r="Q46" s="1855"/>
      <c r="R46" s="1855"/>
      <c r="S46" s="1855"/>
      <c r="T46" s="1856"/>
      <c r="U46" s="209"/>
      <c r="V46" s="209"/>
      <c r="W46" s="209"/>
      <c r="X46" s="209"/>
      <c r="Y46" s="209"/>
      <c r="Z46" s="209"/>
      <c r="AA46" s="209"/>
      <c r="AB46" s="209"/>
      <c r="AC46" s="209"/>
      <c r="AE46" s="209"/>
      <c r="AF46" s="209"/>
      <c r="AG46" s="209"/>
    </row>
    <row r="47" spans="1:33" ht="13.5" customHeight="1" x14ac:dyDescent="0.2">
      <c r="A47" s="96"/>
      <c r="B47" s="185"/>
      <c r="C47" s="61" t="s">
        <v>247</v>
      </c>
      <c r="D47" s="147"/>
      <c r="E47" s="147"/>
      <c r="F47" s="147"/>
      <c r="G47" s="147"/>
      <c r="H47" s="921">
        <v>1618.9767898804316</v>
      </c>
      <c r="I47" s="921">
        <v>1586.42</v>
      </c>
      <c r="J47" s="1072">
        <v>2306.67</v>
      </c>
      <c r="K47" s="1073">
        <v>2297.29</v>
      </c>
      <c r="L47" s="965">
        <v>1.6</v>
      </c>
      <c r="M47" s="921">
        <v>1.9</v>
      </c>
      <c r="N47" s="827"/>
      <c r="O47" s="738"/>
      <c r="Q47" s="1855"/>
      <c r="R47" s="1855"/>
      <c r="S47" s="1855"/>
      <c r="T47" s="1856"/>
      <c r="U47" s="209"/>
      <c r="V47" s="209"/>
      <c r="W47" s="209"/>
      <c r="X47" s="209"/>
      <c r="Y47" s="209"/>
      <c r="Z47" s="209"/>
      <c r="AA47" s="209"/>
      <c r="AB47" s="209"/>
      <c r="AC47" s="209"/>
      <c r="AE47" s="209"/>
      <c r="AF47" s="209"/>
      <c r="AG47" s="209"/>
    </row>
    <row r="48" spans="1:33" ht="13.5" customHeight="1" x14ac:dyDescent="0.2">
      <c r="A48" s="96"/>
      <c r="B48" s="185"/>
      <c r="C48" s="61" t="s">
        <v>246</v>
      </c>
      <c r="D48" s="147"/>
      <c r="E48" s="147"/>
      <c r="F48" s="147"/>
      <c r="G48" s="147"/>
      <c r="H48" s="921">
        <v>1090.6844588744589</v>
      </c>
      <c r="I48" s="921">
        <v>1098.8699999999999</v>
      </c>
      <c r="J48" s="1072">
        <v>1221.68</v>
      </c>
      <c r="K48" s="1073">
        <v>1253.17</v>
      </c>
      <c r="L48" s="965">
        <v>19.7</v>
      </c>
      <c r="M48" s="921">
        <v>29.2</v>
      </c>
      <c r="N48" s="827"/>
      <c r="O48" s="738"/>
      <c r="Q48" s="1855"/>
      <c r="R48" s="1855"/>
      <c r="S48" s="1855"/>
      <c r="T48" s="1856"/>
      <c r="U48" s="209"/>
      <c r="V48" s="209"/>
      <c r="W48" s="209"/>
      <c r="X48" s="209"/>
      <c r="Y48" s="209"/>
      <c r="Z48" s="209"/>
      <c r="AA48" s="209"/>
      <c r="AB48" s="209"/>
      <c r="AC48" s="209"/>
      <c r="AE48" s="209"/>
      <c r="AF48" s="209"/>
      <c r="AG48" s="209"/>
    </row>
    <row r="49" spans="1:33" ht="13.5" customHeight="1" x14ac:dyDescent="0.2">
      <c r="A49" s="96"/>
      <c r="B49" s="185"/>
      <c r="C49" s="61" t="s">
        <v>245</v>
      </c>
      <c r="D49" s="147"/>
      <c r="E49" s="147"/>
      <c r="F49" s="147"/>
      <c r="G49" s="147"/>
      <c r="H49" s="921">
        <v>1310.426693663554</v>
      </c>
      <c r="I49" s="921">
        <v>1289.73</v>
      </c>
      <c r="J49" s="1072">
        <v>1481.62</v>
      </c>
      <c r="K49" s="1073">
        <v>1469.01</v>
      </c>
      <c r="L49" s="965">
        <v>8.1999999999999993</v>
      </c>
      <c r="M49" s="921">
        <v>12.4</v>
      </c>
      <c r="N49" s="827"/>
      <c r="O49" s="738"/>
      <c r="Q49" s="1855"/>
      <c r="R49" s="1855"/>
      <c r="S49" s="1855"/>
      <c r="T49" s="1856"/>
      <c r="U49" s="209"/>
      <c r="V49" s="209"/>
      <c r="W49" s="209"/>
      <c r="X49" s="209"/>
      <c r="Y49" s="209"/>
      <c r="Z49" s="209"/>
      <c r="AA49" s="209"/>
      <c r="AB49" s="209"/>
      <c r="AC49" s="209"/>
      <c r="AE49" s="209"/>
      <c r="AF49" s="209"/>
      <c r="AG49" s="209"/>
    </row>
    <row r="50" spans="1:33" ht="13.5" customHeight="1" x14ac:dyDescent="0.2">
      <c r="A50" s="96"/>
      <c r="B50" s="185"/>
      <c r="C50" s="61" t="s">
        <v>244</v>
      </c>
      <c r="D50" s="147"/>
      <c r="E50" s="147"/>
      <c r="F50" s="147"/>
      <c r="G50" s="147"/>
      <c r="H50" s="921">
        <v>817.58472431762243</v>
      </c>
      <c r="I50" s="921">
        <v>841.81</v>
      </c>
      <c r="J50" s="1072">
        <v>973.97</v>
      </c>
      <c r="K50" s="1073">
        <v>1008.76</v>
      </c>
      <c r="L50" s="965">
        <v>28.1</v>
      </c>
      <c r="M50" s="921">
        <v>26.5</v>
      </c>
      <c r="N50" s="827"/>
      <c r="O50" s="738"/>
      <c r="Q50" s="1855"/>
      <c r="R50" s="1855"/>
      <c r="S50" s="1855"/>
      <c r="T50" s="1856"/>
      <c r="U50" s="209"/>
      <c r="V50" s="209"/>
      <c r="W50" s="209"/>
      <c r="X50" s="209"/>
      <c r="Y50" s="209"/>
      <c r="Z50" s="209"/>
      <c r="AA50" s="209"/>
      <c r="AB50" s="209"/>
      <c r="AC50" s="209"/>
      <c r="AE50" s="209"/>
      <c r="AF50" s="209"/>
      <c r="AG50" s="209"/>
    </row>
    <row r="51" spans="1:33" ht="13.5" customHeight="1" x14ac:dyDescent="0.2">
      <c r="A51" s="96"/>
      <c r="B51" s="185"/>
      <c r="C51" s="61" t="s">
        <v>243</v>
      </c>
      <c r="D51" s="147"/>
      <c r="E51" s="147"/>
      <c r="F51" s="147"/>
      <c r="G51" s="147"/>
      <c r="H51" s="921">
        <v>1184.2347951643831</v>
      </c>
      <c r="I51" s="921">
        <v>1192.78</v>
      </c>
      <c r="J51" s="1072">
        <v>1284.45</v>
      </c>
      <c r="K51" s="1073">
        <v>1292.5899999999999</v>
      </c>
      <c r="L51" s="965">
        <v>9</v>
      </c>
      <c r="M51" s="921">
        <v>12.4</v>
      </c>
      <c r="N51" s="827"/>
      <c r="O51" s="738"/>
      <c r="Q51" s="1855"/>
      <c r="R51" s="1855"/>
      <c r="S51" s="1855"/>
      <c r="T51" s="1856"/>
      <c r="U51" s="209"/>
      <c r="V51" s="209"/>
      <c r="W51" s="209"/>
      <c r="X51" s="209"/>
      <c r="Y51" s="209"/>
      <c r="Z51" s="209"/>
      <c r="AA51" s="209"/>
      <c r="AB51" s="209"/>
      <c r="AC51" s="209"/>
      <c r="AE51" s="209"/>
      <c r="AF51" s="209"/>
      <c r="AG51" s="209"/>
    </row>
    <row r="52" spans="1:33" ht="13.5" customHeight="1" x14ac:dyDescent="0.2">
      <c r="A52" s="96"/>
      <c r="B52" s="185"/>
      <c r="C52" s="61" t="s">
        <v>242</v>
      </c>
      <c r="D52" s="147"/>
      <c r="E52" s="147"/>
      <c r="F52" s="147"/>
      <c r="G52" s="147"/>
      <c r="H52" s="921">
        <v>830.88080357695924</v>
      </c>
      <c r="I52" s="921">
        <v>837.07</v>
      </c>
      <c r="J52" s="1072">
        <v>931.04</v>
      </c>
      <c r="K52" s="1073">
        <v>946.07</v>
      </c>
      <c r="L52" s="965">
        <v>24.6</v>
      </c>
      <c r="M52" s="921">
        <v>31.1</v>
      </c>
      <c r="N52" s="827"/>
      <c r="O52" s="738"/>
      <c r="Q52" s="1855"/>
      <c r="R52" s="1855"/>
      <c r="S52" s="1855"/>
      <c r="T52" s="1856"/>
      <c r="U52" s="209"/>
      <c r="V52" s="209"/>
      <c r="W52" s="209"/>
      <c r="X52" s="209"/>
      <c r="Y52" s="209"/>
      <c r="Z52" s="209"/>
      <c r="AA52" s="209"/>
      <c r="AB52" s="209"/>
      <c r="AC52" s="209"/>
      <c r="AE52" s="209"/>
      <c r="AF52" s="209"/>
      <c r="AG52" s="209"/>
    </row>
    <row r="53" spans="1:33" ht="13.5" customHeight="1" x14ac:dyDescent="0.2">
      <c r="A53" s="96"/>
      <c r="B53" s="185"/>
      <c r="C53" s="61" t="s">
        <v>241</v>
      </c>
      <c r="D53" s="147"/>
      <c r="E53" s="147"/>
      <c r="F53" s="147"/>
      <c r="G53" s="147"/>
      <c r="H53" s="921">
        <v>1508.4741629491641</v>
      </c>
      <c r="I53" s="921">
        <v>1503.32</v>
      </c>
      <c r="J53" s="1072">
        <v>1702.52</v>
      </c>
      <c r="K53" s="1073">
        <v>1715.27</v>
      </c>
      <c r="L53" s="965">
        <v>15.6</v>
      </c>
      <c r="M53" s="921">
        <v>21.3</v>
      </c>
      <c r="N53" s="827"/>
      <c r="O53" s="738"/>
      <c r="Q53" s="1855"/>
      <c r="R53" s="1855"/>
      <c r="S53" s="1855"/>
      <c r="T53" s="1856"/>
      <c r="U53" s="209"/>
      <c r="V53" s="209"/>
      <c r="W53" s="209"/>
      <c r="X53" s="209"/>
      <c r="Y53" s="209"/>
      <c r="Z53" s="209"/>
      <c r="AA53" s="209"/>
      <c r="AB53" s="209"/>
      <c r="AC53" s="209"/>
      <c r="AE53" s="209"/>
      <c r="AF53" s="209"/>
      <c r="AG53" s="209"/>
    </row>
    <row r="54" spans="1:33" ht="13.5" customHeight="1" x14ac:dyDescent="0.2">
      <c r="A54" s="96"/>
      <c r="B54" s="185"/>
      <c r="C54" s="61" t="s">
        <v>106</v>
      </c>
      <c r="D54" s="147"/>
      <c r="E54" s="147"/>
      <c r="F54" s="147"/>
      <c r="G54" s="147"/>
      <c r="H54" s="921">
        <v>980.64540419032858</v>
      </c>
      <c r="I54" s="921">
        <v>1032.79</v>
      </c>
      <c r="J54" s="1072">
        <v>1112.47</v>
      </c>
      <c r="K54" s="1073">
        <v>1158.4100000000001</v>
      </c>
      <c r="L54" s="965">
        <v>29.7</v>
      </c>
      <c r="M54" s="921">
        <v>32.5</v>
      </c>
      <c r="N54" s="827"/>
      <c r="O54" s="738"/>
      <c r="Q54" s="1855"/>
      <c r="R54" s="1855"/>
      <c r="S54" s="1855"/>
      <c r="T54" s="1856"/>
      <c r="U54" s="209"/>
      <c r="V54" s="209"/>
      <c r="W54" s="209"/>
      <c r="X54" s="209"/>
      <c r="Y54" s="209"/>
      <c r="Z54" s="209"/>
      <c r="AA54" s="209"/>
      <c r="AB54" s="209"/>
      <c r="AC54" s="209"/>
      <c r="AE54" s="209"/>
      <c r="AF54" s="209"/>
      <c r="AG54" s="209"/>
    </row>
    <row r="55" spans="1:33" ht="13.5" customHeight="1" x14ac:dyDescent="0.2">
      <c r="A55" s="96"/>
      <c r="B55" s="185"/>
      <c r="C55" s="145" t="s">
        <v>468</v>
      </c>
      <c r="D55" s="98"/>
      <c r="E55" s="99"/>
      <c r="F55" s="144"/>
      <c r="G55" s="110"/>
      <c r="H55" s="925"/>
      <c r="J55" s="925"/>
      <c r="K55" s="925"/>
      <c r="L55" s="925"/>
      <c r="M55" s="925"/>
      <c r="N55" s="925"/>
      <c r="O55" s="96"/>
      <c r="Q55" s="1855"/>
      <c r="R55" s="1855"/>
      <c r="S55" s="1855"/>
      <c r="T55" s="1856"/>
      <c r="U55" s="209"/>
    </row>
    <row r="56" spans="1:33" ht="13.5" customHeight="1" x14ac:dyDescent="0.2">
      <c r="A56" s="96"/>
      <c r="B56" s="185"/>
      <c r="C56" s="2191" t="s">
        <v>470</v>
      </c>
      <c r="D56" s="2191"/>
      <c r="E56" s="2191"/>
      <c r="F56" s="2191"/>
      <c r="G56" s="2191"/>
      <c r="H56" s="2191"/>
      <c r="I56" s="2191"/>
      <c r="J56" s="2191"/>
      <c r="K56" s="2191"/>
      <c r="L56" s="2191"/>
      <c r="M56" s="2191"/>
      <c r="N56" s="2191"/>
      <c r="O56" s="96"/>
      <c r="Q56" s="1855"/>
      <c r="S56" s="1856"/>
      <c r="T56" s="1856"/>
      <c r="U56" s="209"/>
    </row>
    <row r="57" spans="1:33" ht="13.5" customHeight="1" x14ac:dyDescent="0.2">
      <c r="A57" s="96"/>
      <c r="B57" s="189">
        <v>14</v>
      </c>
      <c r="C57" s="2180">
        <v>44348</v>
      </c>
      <c r="D57" s="2180"/>
      <c r="E57" s="98"/>
      <c r="F57" s="98"/>
      <c r="G57" s="98"/>
      <c r="H57" s="98"/>
      <c r="I57" s="98"/>
      <c r="J57" s="98"/>
      <c r="K57" s="98"/>
      <c r="L57" s="98"/>
      <c r="M57" s="98"/>
      <c r="O57" s="96"/>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C49"/>
  <sheetViews>
    <sheetView showGridLines="0" zoomScaleNormal="100" workbookViewId="0"/>
  </sheetViews>
  <sheetFormatPr defaultColWidth="9.28515625" defaultRowHeight="12.75" x14ac:dyDescent="0.2"/>
  <cols>
    <col min="1" max="1" width="1" style="58" customWidth="1"/>
    <col min="2" max="2" width="2.5703125" style="58" customWidth="1"/>
    <col min="3" max="3" width="2.28515625" style="58" customWidth="1"/>
    <col min="4" max="4" width="39.28515625" style="58" customWidth="1"/>
    <col min="5" max="5" width="10.42578125" style="58" customWidth="1"/>
    <col min="6" max="7" width="10.28515625" style="58" customWidth="1"/>
    <col min="8" max="8" width="10.42578125" style="58" customWidth="1"/>
    <col min="9" max="9" width="10.28515625" style="58" customWidth="1"/>
    <col min="10" max="10" width="2.5703125" style="58" customWidth="1"/>
    <col min="11" max="11" width="1" style="58" customWidth="1"/>
    <col min="12" max="12" width="9.5703125" style="1141" bestFit="1" customWidth="1"/>
    <col min="13" max="14" width="9.28515625" style="1141"/>
    <col min="15" max="15" width="10.140625" style="1141" bestFit="1" customWidth="1"/>
    <col min="16" max="23" width="9.28515625" style="1141"/>
    <col min="24" max="25" width="4.28515625" style="1141" bestFit="1" customWidth="1"/>
    <col min="26" max="29" width="9.28515625" style="1141"/>
    <col min="30" max="16384" width="9.28515625" style="58"/>
  </cols>
  <sheetData>
    <row r="1" spans="1:29" ht="13.5" customHeight="1" x14ac:dyDescent="0.2">
      <c r="A1" s="2"/>
      <c r="B1" s="2214" t="s">
        <v>293</v>
      </c>
      <c r="C1" s="2214"/>
      <c r="D1" s="2214"/>
      <c r="E1" s="167"/>
      <c r="F1" s="167"/>
      <c r="G1" s="167"/>
      <c r="H1" s="167"/>
      <c r="I1" s="167"/>
      <c r="J1" s="200"/>
      <c r="K1" s="2"/>
    </row>
    <row r="2" spans="1:29" ht="6" customHeight="1" x14ac:dyDescent="0.2">
      <c r="A2" s="2"/>
      <c r="B2" s="2132"/>
      <c r="C2" s="2132"/>
      <c r="D2" s="2132"/>
      <c r="E2" s="4"/>
      <c r="F2" s="4"/>
      <c r="G2" s="4"/>
      <c r="H2" s="4"/>
      <c r="I2" s="4"/>
      <c r="J2" s="435"/>
      <c r="K2" s="2"/>
    </row>
    <row r="3" spans="1:29" ht="13.5" customHeight="1" thickBot="1" x14ac:dyDescent="0.25">
      <c r="A3" s="2"/>
      <c r="B3" s="4"/>
      <c r="C3" s="4"/>
      <c r="D3" s="4"/>
      <c r="E3" s="603"/>
      <c r="F3" s="603"/>
      <c r="G3" s="603"/>
      <c r="H3" s="603"/>
      <c r="I3" s="603" t="s">
        <v>68</v>
      </c>
      <c r="J3" s="165"/>
      <c r="K3" s="2"/>
      <c r="U3" s="1159"/>
    </row>
    <row r="4" spans="1:29" s="7" customFormat="1" ht="13.5" customHeight="1" thickBot="1" x14ac:dyDescent="0.25">
      <c r="A4" s="6"/>
      <c r="B4" s="14"/>
      <c r="C4" s="2201" t="s">
        <v>590</v>
      </c>
      <c r="D4" s="2202"/>
      <c r="E4" s="2202"/>
      <c r="F4" s="2202"/>
      <c r="G4" s="2202"/>
      <c r="H4" s="2202"/>
      <c r="I4" s="2203"/>
      <c r="J4" s="165"/>
      <c r="K4" s="6"/>
      <c r="L4" s="1735"/>
      <c r="M4" s="1735"/>
      <c r="N4" s="1735"/>
      <c r="O4" s="1735"/>
      <c r="P4" s="1735"/>
      <c r="Q4" s="1735"/>
      <c r="R4" s="1735"/>
      <c r="S4" s="1735"/>
      <c r="T4" s="1735"/>
      <c r="U4" s="2216"/>
      <c r="V4" s="2217"/>
      <c r="W4" s="2217"/>
      <c r="X4" s="2217"/>
      <c r="Y4" s="2217"/>
      <c r="Z4" s="2217"/>
      <c r="AA4" s="2217"/>
      <c r="AB4" s="2217"/>
      <c r="AC4" s="2217"/>
    </row>
    <row r="5" spans="1:29" ht="4.5" customHeight="1" x14ac:dyDescent="0.2">
      <c r="A5" s="2"/>
      <c r="B5" s="4"/>
      <c r="C5" s="2204" t="s">
        <v>83</v>
      </c>
      <c r="D5" s="2205"/>
      <c r="E5" s="1081"/>
      <c r="F5" s="1081"/>
      <c r="G5" s="1081"/>
      <c r="H5" s="1081"/>
      <c r="I5" s="1081"/>
      <c r="J5" s="165"/>
      <c r="K5" s="2"/>
      <c r="U5" s="2217"/>
      <c r="V5" s="2217"/>
      <c r="W5" s="2217"/>
      <c r="X5" s="2217"/>
      <c r="Y5" s="2217"/>
      <c r="Z5" s="2217"/>
      <c r="AA5" s="2217"/>
      <c r="AB5" s="2217"/>
      <c r="AC5" s="2217"/>
    </row>
    <row r="6" spans="1:29" ht="13.5" customHeight="1" x14ac:dyDescent="0.2">
      <c r="A6" s="2"/>
      <c r="B6" s="4"/>
      <c r="C6" s="2204"/>
      <c r="D6" s="2205"/>
      <c r="E6" s="2218" t="s">
        <v>316</v>
      </c>
      <c r="F6" s="2218"/>
      <c r="G6" s="2218"/>
      <c r="H6" s="2219" t="s">
        <v>587</v>
      </c>
      <c r="I6" s="2220"/>
      <c r="J6" s="165"/>
      <c r="K6" s="2"/>
      <c r="M6" s="1860"/>
      <c r="N6" s="1860"/>
      <c r="O6" s="1861"/>
      <c r="U6" s="2217"/>
      <c r="V6" s="2217"/>
      <c r="W6" s="2217"/>
      <c r="X6" s="2217"/>
      <c r="Y6" s="2217"/>
      <c r="Z6" s="2217"/>
      <c r="AA6" s="2217"/>
      <c r="AB6" s="2217"/>
      <c r="AC6" s="2217"/>
    </row>
    <row r="7" spans="1:29" ht="13.5" customHeight="1" x14ac:dyDescent="0.2">
      <c r="A7" s="2"/>
      <c r="B7" s="4"/>
      <c r="C7" s="2205"/>
      <c r="D7" s="2205"/>
      <c r="E7" s="2206">
        <v>2020</v>
      </c>
      <c r="F7" s="2206"/>
      <c r="G7" s="1453">
        <v>2021</v>
      </c>
      <c r="H7" s="2219" t="s">
        <v>588</v>
      </c>
      <c r="I7" s="2220" t="s">
        <v>88</v>
      </c>
      <c r="J7" s="165"/>
      <c r="K7" s="2"/>
      <c r="O7" s="2215"/>
      <c r="P7" s="2215"/>
      <c r="Q7" s="2215"/>
      <c r="R7" s="2215"/>
      <c r="S7" s="2215"/>
      <c r="U7" s="2217"/>
      <c r="V7" s="2217"/>
      <c r="W7" s="2217"/>
      <c r="X7" s="2217"/>
      <c r="Y7" s="2217"/>
      <c r="Z7" s="2217"/>
      <c r="AA7" s="2217"/>
      <c r="AB7" s="2217"/>
      <c r="AC7" s="2217"/>
    </row>
    <row r="8" spans="1:29" ht="13.5" customHeight="1" x14ac:dyDescent="0.2">
      <c r="A8" s="2"/>
      <c r="B8" s="4"/>
      <c r="C8" s="437"/>
      <c r="D8" s="437"/>
      <c r="E8" s="1078" t="s">
        <v>91</v>
      </c>
      <c r="F8" s="1078" t="s">
        <v>93</v>
      </c>
      <c r="G8" s="1104" t="s">
        <v>91</v>
      </c>
      <c r="H8" s="2221"/>
      <c r="I8" s="2222"/>
      <c r="J8" s="165"/>
      <c r="K8" s="2"/>
      <c r="O8" s="1862"/>
      <c r="P8" s="1862"/>
      <c r="Q8" s="1862"/>
      <c r="R8" s="1862"/>
      <c r="S8" s="1862"/>
      <c r="U8" s="2217"/>
      <c r="V8" s="2217"/>
      <c r="W8" s="2217"/>
      <c r="X8" s="2217"/>
      <c r="Y8" s="2217"/>
      <c r="Z8" s="2217"/>
      <c r="AA8" s="2217"/>
      <c r="AB8" s="2217"/>
      <c r="AC8" s="2217"/>
    </row>
    <row r="9" spans="1:29" s="440" customFormat="1" ht="23.25" customHeight="1" x14ac:dyDescent="0.2">
      <c r="A9" s="438"/>
      <c r="B9" s="439"/>
      <c r="C9" s="2200" t="s">
        <v>66</v>
      </c>
      <c r="D9" s="2200"/>
      <c r="E9" s="850">
        <v>5.8</v>
      </c>
      <c r="F9" s="850">
        <v>5.8</v>
      </c>
      <c r="G9" s="850">
        <v>5.9</v>
      </c>
      <c r="H9" s="1857">
        <v>1.7241379310344973</v>
      </c>
      <c r="I9" s="1857">
        <v>1.7241379310344973</v>
      </c>
      <c r="J9" s="501"/>
      <c r="K9" s="438"/>
      <c r="L9" s="1176"/>
      <c r="M9" s="1863"/>
      <c r="N9" s="1863"/>
      <c r="O9" s="1864"/>
      <c r="P9" s="1864"/>
      <c r="Q9" s="1864"/>
      <c r="R9" s="1864"/>
      <c r="S9" s="1864"/>
      <c r="T9" s="1176"/>
      <c r="U9" s="2217"/>
      <c r="V9" s="2217"/>
      <c r="W9" s="2217"/>
      <c r="X9" s="2217"/>
      <c r="Y9" s="2217"/>
      <c r="Z9" s="2217"/>
      <c r="AA9" s="2217"/>
      <c r="AB9" s="2217"/>
      <c r="AC9" s="2217"/>
    </row>
    <row r="10" spans="1:29" ht="18.75" customHeight="1" x14ac:dyDescent="0.2">
      <c r="A10" s="2"/>
      <c r="B10" s="4"/>
      <c r="C10" s="157" t="s">
        <v>300</v>
      </c>
      <c r="D10" s="13"/>
      <c r="E10" s="851">
        <v>11.5</v>
      </c>
      <c r="F10" s="851">
        <v>11.5</v>
      </c>
      <c r="G10" s="851">
        <v>11.7</v>
      </c>
      <c r="H10" s="1858">
        <v>1.7391304347825987</v>
      </c>
      <c r="I10" s="1858">
        <v>1.7391304347825987</v>
      </c>
      <c r="J10" s="501"/>
      <c r="K10" s="2"/>
      <c r="M10" s="1863"/>
      <c r="N10" s="1863"/>
      <c r="O10" s="1865"/>
      <c r="P10" s="1865"/>
      <c r="Q10" s="1865"/>
      <c r="R10" s="1865"/>
      <c r="S10" s="1865"/>
      <c r="U10" s="2217"/>
      <c r="V10" s="2217"/>
      <c r="W10" s="2217"/>
      <c r="X10" s="2217"/>
      <c r="Y10" s="2217"/>
      <c r="Z10" s="2217"/>
      <c r="AA10" s="2217"/>
      <c r="AB10" s="2217"/>
      <c r="AC10" s="2217"/>
    </row>
    <row r="11" spans="1:29" ht="18.75" customHeight="1" x14ac:dyDescent="0.2">
      <c r="A11" s="2"/>
      <c r="B11" s="4"/>
      <c r="C11" s="157" t="s">
        <v>233</v>
      </c>
      <c r="D11" s="20"/>
      <c r="E11" s="851">
        <v>7.7</v>
      </c>
      <c r="F11" s="851">
        <v>7.7</v>
      </c>
      <c r="G11" s="851">
        <v>7.8</v>
      </c>
      <c r="H11" s="1858">
        <v>1.298701298701288</v>
      </c>
      <c r="I11" s="1858">
        <v>1.298701298701288</v>
      </c>
      <c r="J11" s="501"/>
      <c r="K11" s="2"/>
      <c r="M11" s="1863"/>
      <c r="N11" s="1863"/>
      <c r="O11" s="1859"/>
      <c r="P11" s="1859"/>
      <c r="Q11" s="1859"/>
      <c r="R11" s="1859"/>
      <c r="S11" s="1859"/>
      <c r="U11" s="2217"/>
      <c r="V11" s="2217"/>
      <c r="W11" s="2217"/>
      <c r="X11" s="2217"/>
      <c r="Y11" s="2217"/>
      <c r="Z11" s="2217"/>
      <c r="AA11" s="2217"/>
      <c r="AB11" s="2217"/>
      <c r="AC11" s="2217"/>
    </row>
    <row r="12" spans="1:29" ht="18.75" customHeight="1" x14ac:dyDescent="0.2">
      <c r="A12" s="2"/>
      <c r="B12" s="4"/>
      <c r="C12" s="157" t="s">
        <v>234</v>
      </c>
      <c r="D12" s="20"/>
      <c r="E12" s="851">
        <v>4.9000000000000004</v>
      </c>
      <c r="F12" s="851">
        <v>4.9000000000000004</v>
      </c>
      <c r="G12" s="851">
        <v>5</v>
      </c>
      <c r="H12" s="1858">
        <v>2.0408163265306145</v>
      </c>
      <c r="I12" s="1858">
        <v>2.0408163265306145</v>
      </c>
      <c r="J12" s="501"/>
      <c r="K12" s="2"/>
      <c r="M12" s="1863"/>
      <c r="N12" s="1863"/>
      <c r="O12" s="1859"/>
      <c r="P12" s="1859"/>
      <c r="Q12" s="1859"/>
      <c r="R12" s="1859"/>
      <c r="S12" s="1859"/>
    </row>
    <row r="13" spans="1:29" ht="18.75" customHeight="1" x14ac:dyDescent="0.2">
      <c r="A13" s="2"/>
      <c r="B13" s="4"/>
      <c r="C13" s="157" t="s">
        <v>82</v>
      </c>
      <c r="D13" s="13"/>
      <c r="E13" s="851">
        <v>4.8</v>
      </c>
      <c r="F13" s="851">
        <v>4.9000000000000004</v>
      </c>
      <c r="G13" s="851">
        <v>4.9000000000000004</v>
      </c>
      <c r="H13" s="1858">
        <v>0</v>
      </c>
      <c r="I13" s="1858">
        <v>2.0833333333333481</v>
      </c>
      <c r="J13" s="436"/>
      <c r="K13" s="2"/>
      <c r="M13" s="1863"/>
      <c r="N13" s="1863"/>
      <c r="O13" s="1859"/>
      <c r="P13" s="1859"/>
      <c r="Q13" s="1859"/>
      <c r="R13" s="1859"/>
      <c r="S13" s="1859"/>
      <c r="U13" s="2217"/>
      <c r="V13" s="2217"/>
      <c r="W13" s="2217"/>
      <c r="X13" s="2217"/>
      <c r="Y13" s="2217"/>
      <c r="Z13" s="2217"/>
    </row>
    <row r="14" spans="1:29" ht="18.75" customHeight="1" x14ac:dyDescent="0.2">
      <c r="A14" s="2"/>
      <c r="B14" s="4"/>
      <c r="C14" s="157" t="s">
        <v>235</v>
      </c>
      <c r="D14" s="20"/>
      <c r="E14" s="851">
        <v>5.0999999999999996</v>
      </c>
      <c r="F14" s="851">
        <v>5.0999999999999996</v>
      </c>
      <c r="G14" s="851">
        <v>5.0999999999999996</v>
      </c>
      <c r="H14" s="1858">
        <v>0</v>
      </c>
      <c r="I14" s="1858">
        <v>0</v>
      </c>
      <c r="J14" s="436"/>
      <c r="K14" s="2"/>
      <c r="M14" s="1863"/>
      <c r="N14" s="1863"/>
      <c r="O14" s="1859"/>
      <c r="P14" s="1859"/>
      <c r="Q14" s="1859"/>
      <c r="R14" s="1859"/>
      <c r="S14" s="1859"/>
      <c r="U14" s="2217"/>
      <c r="V14" s="2217"/>
      <c r="W14" s="2217"/>
      <c r="X14" s="2217"/>
      <c r="Y14" s="2217"/>
      <c r="Z14" s="2217"/>
    </row>
    <row r="15" spans="1:29" ht="18.75" customHeight="1" x14ac:dyDescent="0.2">
      <c r="A15" s="2"/>
      <c r="B15" s="4"/>
      <c r="C15" s="157" t="s">
        <v>81</v>
      </c>
      <c r="D15" s="20"/>
      <c r="E15" s="851">
        <v>5.0999999999999996</v>
      </c>
      <c r="F15" s="851">
        <v>5.3</v>
      </c>
      <c r="G15" s="851">
        <v>5.3</v>
      </c>
      <c r="H15" s="1858">
        <v>0</v>
      </c>
      <c r="I15" s="1858">
        <v>3.9215686274509887</v>
      </c>
      <c r="J15" s="436"/>
      <c r="K15" s="2"/>
      <c r="M15" s="1863"/>
      <c r="N15" s="1863"/>
      <c r="O15" s="1859"/>
      <c r="P15" s="1859"/>
      <c r="Q15" s="1859"/>
      <c r="R15" s="1859"/>
      <c r="S15" s="1859"/>
      <c r="U15" s="2217"/>
      <c r="V15" s="2217"/>
      <c r="W15" s="2217"/>
      <c r="X15" s="2217"/>
      <c r="Y15" s="2217"/>
      <c r="Z15" s="2217"/>
    </row>
    <row r="16" spans="1:29" ht="18.75" customHeight="1" x14ac:dyDescent="0.2">
      <c r="A16" s="2"/>
      <c r="B16" s="4"/>
      <c r="C16" s="157" t="s">
        <v>236</v>
      </c>
      <c r="D16" s="20"/>
      <c r="E16" s="851">
        <v>5.0999999999999996</v>
      </c>
      <c r="F16" s="851">
        <v>5.0999999999999996</v>
      </c>
      <c r="G16" s="851">
        <v>5.2</v>
      </c>
      <c r="H16" s="1858">
        <v>1.9607843137255054</v>
      </c>
      <c r="I16" s="1858">
        <v>1.9607843137255054</v>
      </c>
      <c r="J16" s="436"/>
      <c r="K16" s="2"/>
      <c r="M16" s="1863"/>
      <c r="N16" s="1863"/>
      <c r="O16" s="1859"/>
      <c r="P16" s="1859"/>
      <c r="Q16" s="1859"/>
      <c r="R16" s="1859"/>
      <c r="S16" s="1859"/>
      <c r="U16" s="2217"/>
      <c r="V16" s="2217"/>
      <c r="W16" s="2217"/>
      <c r="X16" s="2217"/>
      <c r="Y16" s="2217"/>
      <c r="Z16" s="2217"/>
    </row>
    <row r="17" spans="1:29" ht="18.75" customHeight="1" x14ac:dyDescent="0.2">
      <c r="A17" s="2"/>
      <c r="B17" s="4"/>
      <c r="C17" s="157" t="s">
        <v>80</v>
      </c>
      <c r="D17" s="20"/>
      <c r="E17" s="851">
        <v>4.8</v>
      </c>
      <c r="F17" s="851">
        <v>4.9000000000000004</v>
      </c>
      <c r="G17" s="851">
        <v>5</v>
      </c>
      <c r="H17" s="1858">
        <v>2.0408163265306145</v>
      </c>
      <c r="I17" s="1858">
        <v>4.1666666666666741</v>
      </c>
      <c r="J17" s="436"/>
      <c r="K17" s="2"/>
      <c r="M17" s="1863"/>
      <c r="N17" s="1863"/>
      <c r="O17" s="1859"/>
      <c r="P17" s="1859"/>
      <c r="Q17" s="1859"/>
      <c r="R17" s="1859"/>
      <c r="S17" s="1859"/>
    </row>
    <row r="18" spans="1:29" ht="18.75" customHeight="1" x14ac:dyDescent="0.2">
      <c r="A18" s="2"/>
      <c r="B18" s="4"/>
      <c r="C18" s="157" t="s">
        <v>79</v>
      </c>
      <c r="D18" s="20"/>
      <c r="E18" s="851">
        <v>5.3</v>
      </c>
      <c r="F18" s="851">
        <v>5.3</v>
      </c>
      <c r="G18" s="851">
        <v>5.4</v>
      </c>
      <c r="H18" s="1858">
        <v>1.8867924528301883</v>
      </c>
      <c r="I18" s="1858">
        <v>1.8867924528301883</v>
      </c>
      <c r="J18" s="436"/>
      <c r="K18" s="2"/>
      <c r="M18" s="1863"/>
      <c r="N18" s="1863"/>
      <c r="O18" s="1859"/>
      <c r="P18" s="1859"/>
      <c r="Q18" s="1859"/>
      <c r="R18" s="1859"/>
      <c r="S18" s="1859"/>
    </row>
    <row r="19" spans="1:29" ht="18.75" customHeight="1" x14ac:dyDescent="0.2">
      <c r="A19" s="2"/>
      <c r="B19" s="4"/>
      <c r="C19" s="157" t="s">
        <v>584</v>
      </c>
      <c r="D19" s="20"/>
      <c r="E19" s="851">
        <v>4.8</v>
      </c>
      <c r="F19" s="851">
        <v>4.9000000000000004</v>
      </c>
      <c r="G19" s="851">
        <v>5</v>
      </c>
      <c r="H19" s="1858">
        <v>2.0408163265306145</v>
      </c>
      <c r="I19" s="1858">
        <v>4.1666666666666741</v>
      </c>
      <c r="J19" s="436"/>
      <c r="K19" s="2"/>
      <c r="M19" s="1863"/>
      <c r="N19" s="1863"/>
      <c r="O19" s="1859"/>
      <c r="P19" s="1859"/>
      <c r="Q19" s="1859"/>
      <c r="R19" s="1859"/>
      <c r="S19" s="1859"/>
    </row>
    <row r="20" spans="1:29" ht="18.75" customHeight="1" x14ac:dyDescent="0.2">
      <c r="A20" s="2"/>
      <c r="B20" s="4"/>
      <c r="C20" s="157" t="s">
        <v>78</v>
      </c>
      <c r="D20" s="13"/>
      <c r="E20" s="851">
        <v>5.5</v>
      </c>
      <c r="F20" s="851">
        <v>5.6</v>
      </c>
      <c r="G20" s="851">
        <v>5.7</v>
      </c>
      <c r="H20" s="1858">
        <v>1.7857142857143016</v>
      </c>
      <c r="I20" s="1858">
        <v>3.6363636363636376</v>
      </c>
      <c r="J20" s="436"/>
      <c r="K20" s="2"/>
      <c r="M20" s="1863"/>
      <c r="N20" s="1863"/>
      <c r="O20" s="1859"/>
      <c r="P20" s="1859"/>
      <c r="Q20" s="1859"/>
      <c r="R20" s="1859"/>
      <c r="S20" s="1859"/>
    </row>
    <row r="21" spans="1:29" ht="18.75" customHeight="1" x14ac:dyDescent="0.2">
      <c r="A21" s="2"/>
      <c r="B21" s="4"/>
      <c r="C21" s="157" t="s">
        <v>585</v>
      </c>
      <c r="D21" s="20"/>
      <c r="E21" s="851">
        <v>5.4</v>
      </c>
      <c r="F21" s="851">
        <v>5.5</v>
      </c>
      <c r="G21" s="851">
        <v>5.6</v>
      </c>
      <c r="H21" s="1858">
        <v>1.8181818181818077</v>
      </c>
      <c r="I21" s="1858">
        <v>3.7037037037036979</v>
      </c>
      <c r="J21" s="436"/>
      <c r="K21" s="2"/>
      <c r="M21" s="1863"/>
      <c r="N21" s="1863"/>
      <c r="O21" s="1859"/>
      <c r="P21" s="1859"/>
      <c r="Q21" s="1859"/>
      <c r="R21" s="1859"/>
      <c r="S21" s="1859"/>
    </row>
    <row r="22" spans="1:29" ht="18.75" customHeight="1" x14ac:dyDescent="0.2">
      <c r="A22" s="2"/>
      <c r="B22" s="4"/>
      <c r="C22" s="157" t="s">
        <v>239</v>
      </c>
      <c r="D22" s="20"/>
      <c r="E22" s="851">
        <v>5.4</v>
      </c>
      <c r="F22" s="851">
        <v>5.5</v>
      </c>
      <c r="G22" s="851">
        <v>5.6</v>
      </c>
      <c r="H22" s="1858">
        <v>1.8181818181818077</v>
      </c>
      <c r="I22" s="1858">
        <v>3.7037037037036979</v>
      </c>
      <c r="J22" s="436"/>
      <c r="K22" s="2"/>
      <c r="M22" s="1863"/>
      <c r="N22" s="1863"/>
      <c r="O22" s="1859"/>
      <c r="P22" s="1859"/>
      <c r="Q22" s="1859"/>
      <c r="R22" s="1859"/>
      <c r="S22" s="1859"/>
    </row>
    <row r="23" spans="1:29" ht="18.75" customHeight="1" x14ac:dyDescent="0.2">
      <c r="A23" s="2"/>
      <c r="B23" s="4"/>
      <c r="C23" s="157" t="s">
        <v>305</v>
      </c>
      <c r="D23" s="20"/>
      <c r="E23" s="851">
        <v>5.5</v>
      </c>
      <c r="F23" s="851">
        <v>5.6</v>
      </c>
      <c r="G23" s="851">
        <v>5.6</v>
      </c>
      <c r="H23" s="1858">
        <v>0</v>
      </c>
      <c r="I23" s="1858">
        <v>1.8181818181818077</v>
      </c>
      <c r="J23" s="436"/>
      <c r="K23" s="2"/>
      <c r="M23" s="1863"/>
      <c r="N23" s="1863"/>
      <c r="O23" s="1859"/>
      <c r="P23" s="1859"/>
      <c r="Q23" s="1859"/>
      <c r="R23" s="1859"/>
      <c r="S23" s="1859"/>
    </row>
    <row r="24" spans="1:29" ht="18.75" customHeight="1" x14ac:dyDescent="0.2">
      <c r="A24" s="2"/>
      <c r="B24" s="4"/>
      <c r="C24" s="157" t="s">
        <v>306</v>
      </c>
      <c r="D24" s="20"/>
      <c r="E24" s="851">
        <v>4.7</v>
      </c>
      <c r="F24" s="851">
        <v>4.7</v>
      </c>
      <c r="G24" s="851">
        <v>4.8</v>
      </c>
      <c r="H24" s="1858">
        <v>2.1276595744680771</v>
      </c>
      <c r="I24" s="1858">
        <v>2.1276595744680771</v>
      </c>
      <c r="J24" s="436"/>
      <c r="K24" s="2"/>
      <c r="M24" s="1863"/>
      <c r="N24" s="1863"/>
      <c r="O24" s="1859"/>
      <c r="P24" s="1859"/>
      <c r="Q24" s="1859"/>
      <c r="R24" s="1859"/>
      <c r="S24" s="1859"/>
    </row>
    <row r="25" spans="1:29" ht="8.25" customHeight="1" thickBot="1" x14ac:dyDescent="0.25">
      <c r="A25" s="2"/>
      <c r="B25" s="4"/>
      <c r="C25" s="1082"/>
      <c r="D25" s="1082"/>
      <c r="E25" s="441"/>
      <c r="F25" s="441"/>
      <c r="G25" s="441"/>
      <c r="H25" s="441"/>
      <c r="I25" s="441"/>
      <c r="J25" s="436"/>
      <c r="K25" s="2"/>
      <c r="M25" s="1863"/>
      <c r="O25" s="1859"/>
      <c r="P25" s="1859"/>
      <c r="Q25" s="1859"/>
      <c r="R25" s="1859"/>
      <c r="S25" s="1859"/>
    </row>
    <row r="26" spans="1:29" s="7" customFormat="1" ht="13.5" customHeight="1" thickBot="1" x14ac:dyDescent="0.25">
      <c r="A26" s="6"/>
      <c r="B26" s="14"/>
      <c r="C26" s="2201" t="s">
        <v>591</v>
      </c>
      <c r="D26" s="2202"/>
      <c r="E26" s="2202"/>
      <c r="F26" s="2202"/>
      <c r="G26" s="2202"/>
      <c r="H26" s="2202"/>
      <c r="I26" s="2203"/>
      <c r="J26" s="436"/>
      <c r="K26" s="6"/>
      <c r="L26" s="1735"/>
      <c r="M26" s="1735"/>
      <c r="N26" s="1735"/>
      <c r="O26" s="1735"/>
      <c r="P26" s="1735"/>
      <c r="Q26" s="1735"/>
      <c r="R26" s="1735"/>
      <c r="S26" s="1735"/>
      <c r="T26" s="1735"/>
      <c r="U26" s="1735"/>
      <c r="V26" s="1735"/>
      <c r="W26" s="1735"/>
      <c r="X26" s="1735"/>
      <c r="Y26" s="1735"/>
      <c r="Z26" s="1735"/>
      <c r="AA26" s="1735"/>
      <c r="AB26" s="1735"/>
      <c r="AC26" s="1735"/>
    </row>
    <row r="27" spans="1:29" ht="4.5" customHeight="1" x14ac:dyDescent="0.2">
      <c r="A27" s="2"/>
      <c r="B27" s="4"/>
      <c r="C27" s="2204" t="s">
        <v>83</v>
      </c>
      <c r="D27" s="2205"/>
      <c r="E27" s="1082"/>
      <c r="F27" s="1082"/>
      <c r="G27" s="1082"/>
      <c r="H27" s="1082"/>
      <c r="I27" s="1082"/>
      <c r="J27" s="436"/>
      <c r="K27" s="2"/>
    </row>
    <row r="28" spans="1:29" ht="13.5" customHeight="1" x14ac:dyDescent="0.2">
      <c r="A28" s="2"/>
      <c r="B28" s="4"/>
      <c r="C28" s="2204"/>
      <c r="D28" s="2205"/>
      <c r="E28" s="2218" t="s">
        <v>322</v>
      </c>
      <c r="F28" s="2218"/>
      <c r="G28" s="2218"/>
      <c r="H28" s="2208" t="s">
        <v>587</v>
      </c>
      <c r="I28" s="2210"/>
      <c r="J28" s="165"/>
      <c r="K28" s="2"/>
    </row>
    <row r="29" spans="1:29" ht="13.5" customHeight="1" x14ac:dyDescent="0.2">
      <c r="A29" s="2"/>
      <c r="B29" s="4"/>
      <c r="C29" s="2205"/>
      <c r="D29" s="2205"/>
      <c r="E29" s="2206">
        <v>2020</v>
      </c>
      <c r="F29" s="2207"/>
      <c r="G29" s="1444">
        <v>2021</v>
      </c>
      <c r="H29" s="2208" t="s">
        <v>588</v>
      </c>
      <c r="I29" s="2210" t="s">
        <v>88</v>
      </c>
      <c r="J29" s="165"/>
      <c r="K29" s="2"/>
    </row>
    <row r="30" spans="1:29" ht="13.5" customHeight="1" x14ac:dyDescent="0.2">
      <c r="A30" s="2"/>
      <c r="B30" s="4"/>
      <c r="C30" s="437"/>
      <c r="D30" s="437"/>
      <c r="E30" s="1078" t="s">
        <v>586</v>
      </c>
      <c r="F30" s="1078" t="s">
        <v>93</v>
      </c>
      <c r="G30" s="1104" t="s">
        <v>91</v>
      </c>
      <c r="H30" s="2209"/>
      <c r="I30" s="2211"/>
      <c r="J30" s="165"/>
      <c r="K30" s="2"/>
      <c r="M30" s="1159"/>
      <c r="O30" s="1159"/>
    </row>
    <row r="31" spans="1:29" s="440" customFormat="1" ht="23.25" customHeight="1" x14ac:dyDescent="0.2">
      <c r="A31" s="438"/>
      <c r="B31" s="439"/>
      <c r="C31" s="2200" t="s">
        <v>66</v>
      </c>
      <c r="D31" s="2200"/>
      <c r="E31" s="848">
        <v>997.1</v>
      </c>
      <c r="F31" s="848">
        <v>1003.5</v>
      </c>
      <c r="G31" s="848">
        <v>1023.3</v>
      </c>
      <c r="H31" s="848">
        <v>2</v>
      </c>
      <c r="I31" s="848">
        <v>2.6</v>
      </c>
      <c r="J31" s="501"/>
      <c r="K31" s="438"/>
      <c r="L31" s="1176"/>
      <c r="M31" s="1863"/>
      <c r="N31" s="1176"/>
      <c r="O31" s="1863"/>
      <c r="P31" s="1176"/>
      <c r="Q31" s="1863"/>
      <c r="R31" s="1863"/>
      <c r="S31" s="1176"/>
      <c r="T31" s="1176"/>
      <c r="U31" s="1176"/>
      <c r="V31" s="1176"/>
      <c r="W31" s="1176"/>
      <c r="X31" s="1176"/>
      <c r="Y31" s="1176"/>
      <c r="Z31" s="1176"/>
      <c r="AA31" s="1176"/>
      <c r="AB31" s="1176"/>
      <c r="AC31" s="1176"/>
    </row>
    <row r="32" spans="1:29" ht="18.75" customHeight="1" x14ac:dyDescent="0.2">
      <c r="A32" s="2"/>
      <c r="B32" s="4"/>
      <c r="C32" s="157" t="s">
        <v>300</v>
      </c>
      <c r="D32" s="13"/>
      <c r="E32" s="849">
        <v>1921.2</v>
      </c>
      <c r="F32" s="849">
        <v>1981.5</v>
      </c>
      <c r="G32" s="849">
        <v>2003.6</v>
      </c>
      <c r="H32" s="849">
        <v>1.1000000000000001</v>
      </c>
      <c r="I32" s="849">
        <v>4.3</v>
      </c>
      <c r="J32" s="501"/>
      <c r="K32" s="2"/>
      <c r="L32" s="1858"/>
      <c r="M32" s="1863"/>
      <c r="N32" s="1176"/>
      <c r="O32" s="1863"/>
      <c r="W32" s="1199"/>
      <c r="X32" s="1199"/>
      <c r="Y32" s="1199"/>
      <c r="Z32" s="1159"/>
    </row>
    <row r="33" spans="1:29" ht="18.75" customHeight="1" x14ac:dyDescent="0.2">
      <c r="A33" s="2"/>
      <c r="B33" s="4"/>
      <c r="C33" s="157" t="s">
        <v>233</v>
      </c>
      <c r="D33" s="20"/>
      <c r="E33" s="849">
        <v>1328.8</v>
      </c>
      <c r="F33" s="849">
        <v>1339</v>
      </c>
      <c r="G33" s="849">
        <v>1349.1</v>
      </c>
      <c r="H33" s="849">
        <v>0.8</v>
      </c>
      <c r="I33" s="849">
        <v>1.5</v>
      </c>
      <c r="J33" s="501"/>
      <c r="K33" s="2"/>
      <c r="L33" s="1858"/>
      <c r="M33" s="1863"/>
      <c r="N33" s="1176"/>
      <c r="O33" s="1863"/>
      <c r="W33" s="1199"/>
      <c r="X33" s="1199"/>
      <c r="Y33" s="1199"/>
      <c r="Z33" s="1159"/>
    </row>
    <row r="34" spans="1:29" ht="18.75" customHeight="1" x14ac:dyDescent="0.2">
      <c r="A34" s="2"/>
      <c r="B34" s="4"/>
      <c r="C34" s="157" t="s">
        <v>234</v>
      </c>
      <c r="D34" s="20"/>
      <c r="E34" s="849">
        <v>843.6</v>
      </c>
      <c r="F34" s="849">
        <v>852.3</v>
      </c>
      <c r="G34" s="849">
        <v>868.3</v>
      </c>
      <c r="H34" s="849">
        <v>1.9</v>
      </c>
      <c r="I34" s="849">
        <v>2.9</v>
      </c>
      <c r="J34" s="501"/>
      <c r="K34" s="2"/>
      <c r="L34" s="1858"/>
      <c r="M34" s="1863"/>
      <c r="N34" s="1176"/>
      <c r="O34" s="1863"/>
      <c r="W34" s="1199"/>
      <c r="X34" s="1199"/>
      <c r="Y34" s="1199"/>
      <c r="Z34" s="1159"/>
    </row>
    <row r="35" spans="1:29" ht="18.75" customHeight="1" x14ac:dyDescent="0.2">
      <c r="A35" s="2"/>
      <c r="B35" s="4"/>
      <c r="C35" s="157" t="s">
        <v>82</v>
      </c>
      <c r="D35" s="13"/>
      <c r="E35" s="849">
        <v>838.7</v>
      </c>
      <c r="F35" s="849">
        <v>843.1</v>
      </c>
      <c r="G35" s="849">
        <v>848</v>
      </c>
      <c r="H35" s="849">
        <v>0.6</v>
      </c>
      <c r="I35" s="849">
        <v>1.1000000000000001</v>
      </c>
      <c r="J35" s="436"/>
      <c r="K35" s="2"/>
      <c r="L35" s="1858"/>
      <c r="M35" s="1863"/>
      <c r="N35" s="1176"/>
      <c r="O35" s="1863"/>
      <c r="W35" s="1199"/>
      <c r="X35" s="1199"/>
      <c r="Y35" s="1199"/>
      <c r="Z35" s="1159"/>
    </row>
    <row r="36" spans="1:29" ht="18.75" customHeight="1" x14ac:dyDescent="0.2">
      <c r="A36" s="2"/>
      <c r="B36" s="4"/>
      <c r="C36" s="157" t="s">
        <v>235</v>
      </c>
      <c r="D36" s="20"/>
      <c r="E36" s="849">
        <v>879.6</v>
      </c>
      <c r="F36" s="849">
        <v>880.3</v>
      </c>
      <c r="G36" s="849">
        <v>888.5</v>
      </c>
      <c r="H36" s="849">
        <v>0.9</v>
      </c>
      <c r="I36" s="849">
        <v>1</v>
      </c>
      <c r="J36" s="436"/>
      <c r="K36" s="2"/>
      <c r="L36" s="1858"/>
      <c r="M36" s="1863"/>
      <c r="N36" s="1176"/>
      <c r="O36" s="1863"/>
      <c r="W36" s="1199"/>
      <c r="X36" s="1199"/>
    </row>
    <row r="37" spans="1:29" ht="18.75" customHeight="1" x14ac:dyDescent="0.2">
      <c r="A37" s="2"/>
      <c r="B37" s="4"/>
      <c r="C37" s="157" t="s">
        <v>81</v>
      </c>
      <c r="D37" s="20"/>
      <c r="E37" s="849">
        <v>876</v>
      </c>
      <c r="F37" s="849">
        <v>914.1</v>
      </c>
      <c r="G37" s="849">
        <v>920.4</v>
      </c>
      <c r="H37" s="849">
        <v>0.7</v>
      </c>
      <c r="I37" s="849">
        <v>5.0999999999999996</v>
      </c>
      <c r="J37" s="436"/>
      <c r="K37" s="2"/>
      <c r="L37" s="1858"/>
      <c r="M37" s="1863"/>
      <c r="N37" s="1176"/>
      <c r="O37" s="1863"/>
      <c r="W37" s="1199"/>
      <c r="X37" s="1199"/>
    </row>
    <row r="38" spans="1:29" ht="18.75" customHeight="1" x14ac:dyDescent="0.2">
      <c r="A38" s="2"/>
      <c r="B38" s="4"/>
      <c r="C38" s="157" t="s">
        <v>236</v>
      </c>
      <c r="D38" s="20"/>
      <c r="E38" s="849">
        <v>873.1</v>
      </c>
      <c r="F38" s="849">
        <v>890.5</v>
      </c>
      <c r="G38" s="849">
        <v>905.4</v>
      </c>
      <c r="H38" s="849">
        <v>1.7</v>
      </c>
      <c r="I38" s="849">
        <v>3.7</v>
      </c>
      <c r="J38" s="436"/>
      <c r="K38" s="2"/>
      <c r="L38" s="1858"/>
      <c r="M38" s="1863"/>
      <c r="N38" s="1176"/>
      <c r="O38" s="1863"/>
      <c r="W38" s="1199"/>
      <c r="X38" s="1199"/>
    </row>
    <row r="39" spans="1:29" ht="18.75" customHeight="1" x14ac:dyDescent="0.2">
      <c r="A39" s="2"/>
      <c r="B39" s="4"/>
      <c r="C39" s="157" t="s">
        <v>80</v>
      </c>
      <c r="D39" s="20"/>
      <c r="E39" s="849">
        <v>833.1</v>
      </c>
      <c r="F39" s="849">
        <v>844.7</v>
      </c>
      <c r="G39" s="849">
        <v>859.2</v>
      </c>
      <c r="H39" s="849">
        <v>1.7</v>
      </c>
      <c r="I39" s="849">
        <v>3.1</v>
      </c>
      <c r="J39" s="436"/>
      <c r="K39" s="2"/>
      <c r="L39" s="1858"/>
      <c r="M39" s="1863"/>
      <c r="N39" s="1176"/>
      <c r="O39" s="1863"/>
      <c r="W39" s="1199"/>
      <c r="X39" s="1199"/>
    </row>
    <row r="40" spans="1:29" ht="18.75" customHeight="1" x14ac:dyDescent="0.2">
      <c r="A40" s="2"/>
      <c r="B40" s="4"/>
      <c r="C40" s="157" t="s">
        <v>79</v>
      </c>
      <c r="D40" s="20"/>
      <c r="E40" s="849">
        <v>909.5</v>
      </c>
      <c r="F40" s="849">
        <v>917.3</v>
      </c>
      <c r="G40" s="849">
        <v>935</v>
      </c>
      <c r="H40" s="849">
        <v>1.9</v>
      </c>
      <c r="I40" s="849">
        <v>2.8</v>
      </c>
      <c r="J40" s="436"/>
      <c r="K40" s="2"/>
      <c r="L40" s="1858"/>
      <c r="M40" s="1863"/>
      <c r="N40" s="1176"/>
      <c r="O40" s="1863"/>
      <c r="W40" s="1199"/>
      <c r="X40" s="1199"/>
    </row>
    <row r="41" spans="1:29" ht="18.75" customHeight="1" x14ac:dyDescent="0.2">
      <c r="A41" s="2"/>
      <c r="B41" s="4"/>
      <c r="C41" s="157" t="s">
        <v>237</v>
      </c>
      <c r="D41" s="20"/>
      <c r="E41" s="849">
        <v>830.3</v>
      </c>
      <c r="F41" s="849">
        <v>840.9</v>
      </c>
      <c r="G41" s="849">
        <v>857.4</v>
      </c>
      <c r="H41" s="849">
        <v>2</v>
      </c>
      <c r="I41" s="849">
        <v>3.3</v>
      </c>
      <c r="J41" s="436"/>
      <c r="K41" s="2"/>
      <c r="L41" s="1858"/>
      <c r="M41" s="1863"/>
      <c r="N41" s="1176"/>
      <c r="O41" s="1863"/>
      <c r="W41" s="1199"/>
      <c r="X41" s="1199"/>
    </row>
    <row r="42" spans="1:29" ht="18.75" customHeight="1" x14ac:dyDescent="0.2">
      <c r="A42" s="2"/>
      <c r="B42" s="4"/>
      <c r="C42" s="157" t="s">
        <v>78</v>
      </c>
      <c r="D42" s="13"/>
      <c r="E42" s="849">
        <v>955</v>
      </c>
      <c r="F42" s="849">
        <v>975.9</v>
      </c>
      <c r="G42" s="849">
        <v>980.1</v>
      </c>
      <c r="H42" s="849">
        <v>0.4</v>
      </c>
      <c r="I42" s="849">
        <v>2.6</v>
      </c>
      <c r="J42" s="436"/>
      <c r="K42" s="2"/>
      <c r="L42" s="1858"/>
      <c r="M42" s="1863"/>
      <c r="N42" s="1176"/>
      <c r="O42" s="1863"/>
      <c r="W42" s="1199"/>
      <c r="X42" s="1199"/>
    </row>
    <row r="43" spans="1:29" ht="18.75" customHeight="1" x14ac:dyDescent="0.2">
      <c r="A43" s="2"/>
      <c r="B43" s="4"/>
      <c r="C43" s="157" t="s">
        <v>238</v>
      </c>
      <c r="D43" s="20"/>
      <c r="E43" s="849">
        <v>936.4</v>
      </c>
      <c r="F43" s="849">
        <v>947.1</v>
      </c>
      <c r="G43" s="849">
        <v>962.1</v>
      </c>
      <c r="H43" s="849">
        <v>1.6</v>
      </c>
      <c r="I43" s="849">
        <v>2.7</v>
      </c>
      <c r="J43" s="436"/>
      <c r="K43" s="2"/>
      <c r="L43" s="1858"/>
      <c r="M43" s="1863"/>
      <c r="N43" s="1176"/>
      <c r="O43" s="1863"/>
      <c r="W43" s="1199"/>
      <c r="X43" s="1199"/>
    </row>
    <row r="44" spans="1:29" ht="18.75" customHeight="1" x14ac:dyDescent="0.2">
      <c r="A44" s="2"/>
      <c r="B44" s="4"/>
      <c r="C44" s="157" t="s">
        <v>239</v>
      </c>
      <c r="D44" s="20"/>
      <c r="E44" s="849">
        <v>926.3</v>
      </c>
      <c r="F44" s="849">
        <v>956.4</v>
      </c>
      <c r="G44" s="849">
        <v>963.4</v>
      </c>
      <c r="H44" s="849">
        <v>0.7</v>
      </c>
      <c r="I44" s="849">
        <v>4</v>
      </c>
      <c r="J44" s="436"/>
      <c r="K44" s="2"/>
      <c r="L44" s="1858"/>
      <c r="M44" s="1863"/>
      <c r="N44" s="1176"/>
      <c r="O44" s="1863"/>
      <c r="W44" s="1199"/>
      <c r="X44" s="1199"/>
    </row>
    <row r="45" spans="1:29" ht="18.75" customHeight="1" x14ac:dyDescent="0.2">
      <c r="A45" s="2"/>
      <c r="B45" s="4"/>
      <c r="C45" s="157" t="s">
        <v>305</v>
      </c>
      <c r="D45" s="20"/>
      <c r="E45" s="849">
        <v>954.3</v>
      </c>
      <c r="F45" s="849">
        <v>971.2</v>
      </c>
      <c r="G45" s="849">
        <v>972.3</v>
      </c>
      <c r="H45" s="849">
        <v>0.1</v>
      </c>
      <c r="I45" s="849">
        <v>1.9</v>
      </c>
      <c r="J45" s="436"/>
      <c r="K45" s="2"/>
      <c r="L45" s="1858"/>
      <c r="M45" s="1863"/>
      <c r="N45" s="1176"/>
      <c r="O45" s="1863"/>
      <c r="W45" s="1199"/>
      <c r="X45" s="1199"/>
    </row>
    <row r="46" spans="1:29" ht="18.75" customHeight="1" x14ac:dyDescent="0.2">
      <c r="A46" s="2"/>
      <c r="B46" s="4"/>
      <c r="C46" s="157" t="s">
        <v>306</v>
      </c>
      <c r="D46" s="20"/>
      <c r="E46" s="849">
        <v>812.1</v>
      </c>
      <c r="F46" s="849">
        <v>820.6</v>
      </c>
      <c r="G46" s="849">
        <v>835.4</v>
      </c>
      <c r="H46" s="849">
        <v>1.8</v>
      </c>
      <c r="I46" s="849">
        <v>2.9</v>
      </c>
      <c r="J46" s="436"/>
      <c r="K46" s="2"/>
      <c r="L46" s="1858"/>
      <c r="M46" s="1863"/>
      <c r="N46" s="1176"/>
      <c r="O46" s="1863"/>
      <c r="W46" s="1199"/>
      <c r="X46" s="1199"/>
    </row>
    <row r="47" spans="1:29" s="442" customFormat="1" ht="47.25" customHeight="1" x14ac:dyDescent="0.2">
      <c r="A47" s="602"/>
      <c r="B47" s="602"/>
      <c r="C47" s="2212" t="s">
        <v>589</v>
      </c>
      <c r="D47" s="2213"/>
      <c r="E47" s="2213"/>
      <c r="F47" s="2213"/>
      <c r="G47" s="2213"/>
      <c r="H47" s="2213"/>
      <c r="I47" s="2213"/>
      <c r="J47" s="502"/>
      <c r="K47" s="602"/>
      <c r="L47" s="1858"/>
      <c r="M47" s="1232"/>
      <c r="N47" s="1232"/>
      <c r="O47" s="1232"/>
      <c r="P47" s="1232"/>
      <c r="Q47" s="1232"/>
      <c r="R47" s="1232"/>
      <c r="S47" s="1232"/>
      <c r="T47" s="1232"/>
      <c r="U47" s="1232"/>
      <c r="V47" s="1232"/>
      <c r="W47" s="1232"/>
      <c r="X47" s="1232"/>
      <c r="Y47" s="1232"/>
      <c r="Z47" s="1232"/>
      <c r="AA47" s="1232"/>
      <c r="AB47" s="1232"/>
      <c r="AC47" s="1232"/>
    </row>
    <row r="48" spans="1:29" ht="13.5" customHeight="1" x14ac:dyDescent="0.2">
      <c r="A48" s="2"/>
      <c r="B48" s="4"/>
      <c r="C48" s="40" t="s">
        <v>471</v>
      </c>
      <c r="D48" s="1081"/>
      <c r="E48" s="1081"/>
      <c r="G48" s="925"/>
      <c r="H48" s="1081"/>
      <c r="I48" s="1081"/>
      <c r="J48" s="436"/>
      <c r="K48" s="2"/>
    </row>
    <row r="49" spans="1:11" ht="13.5" customHeight="1" x14ac:dyDescent="0.2">
      <c r="A49" s="2"/>
      <c r="B49" s="2"/>
      <c r="C49" s="2"/>
      <c r="D49" s="602"/>
      <c r="E49" s="4"/>
      <c r="F49" s="4"/>
      <c r="G49" s="4"/>
      <c r="H49" s="2199">
        <v>44348</v>
      </c>
      <c r="I49" s="2199"/>
      <c r="J49" s="199">
        <v>15</v>
      </c>
      <c r="K49" s="2"/>
    </row>
  </sheetData>
  <mergeCells count="23">
    <mergeCell ref="O7:S7"/>
    <mergeCell ref="U4:AC11"/>
    <mergeCell ref="U13:Z16"/>
    <mergeCell ref="E6:G6"/>
    <mergeCell ref="E28:G28"/>
    <mergeCell ref="H28:I28"/>
    <mergeCell ref="H6:I6"/>
    <mergeCell ref="H7:H8"/>
    <mergeCell ref="I7:I8"/>
    <mergeCell ref="B1:D1"/>
    <mergeCell ref="B2:D2"/>
    <mergeCell ref="C4:I4"/>
    <mergeCell ref="C5:D7"/>
    <mergeCell ref="E7:F7"/>
    <mergeCell ref="H49:I49"/>
    <mergeCell ref="C9:D9"/>
    <mergeCell ref="C26:I26"/>
    <mergeCell ref="C27:D29"/>
    <mergeCell ref="C31:D31"/>
    <mergeCell ref="E29:F29"/>
    <mergeCell ref="H29:H30"/>
    <mergeCell ref="I29:I30"/>
    <mergeCell ref="C47:I47"/>
  </mergeCells>
  <conditionalFormatting sqref="O31:O46">
    <cfRule type="top10" dxfId="8852" priority="3" bottom="1" rank="2"/>
    <cfRule type="top10" dxfId="8851" priority="4" rank="2"/>
  </conditionalFormatting>
  <conditionalFormatting sqref="M9:M25 N9:N24">
    <cfRule type="top10" dxfId="8850" priority="1" bottom="1" rank="2"/>
    <cfRule type="top10" dxfId="8849"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110" zoomScaleNormal="110" workbookViewId="0"/>
  </sheetViews>
  <sheetFormatPr defaultColWidth="9.28515625" defaultRowHeight="12.75" x14ac:dyDescent="0.2"/>
  <cols>
    <col min="1" max="1" width="1" style="323" customWidth="1"/>
    <col min="2" max="2" width="2.5703125" style="323" customWidth="1"/>
    <col min="3" max="3" width="2.28515625" style="323" customWidth="1"/>
    <col min="4" max="4" width="26" style="378" customWidth="1"/>
    <col min="5" max="5" width="5" style="378" customWidth="1"/>
    <col min="6" max="6" width="5.28515625" style="378" customWidth="1"/>
    <col min="7" max="14" width="5" style="323" customWidth="1"/>
    <col min="15" max="15" width="5.42578125" style="323" customWidth="1"/>
    <col min="16" max="16" width="5" style="323" customWidth="1"/>
    <col min="17" max="17" width="5.7109375" style="323" customWidth="1"/>
    <col min="18" max="18" width="2.5703125" style="323" customWidth="1"/>
    <col min="19" max="19" width="1" style="323" customWidth="1"/>
    <col min="20" max="20" width="9.42578125" style="345" customWidth="1"/>
    <col min="21" max="21" width="7.5703125" style="1866" customWidth="1"/>
    <col min="22" max="22" width="6.5703125" style="345" bestFit="1" customWidth="1"/>
    <col min="23" max="23" width="5.5703125" style="345" customWidth="1"/>
    <col min="24" max="32" width="9.28515625" style="345"/>
    <col min="33" max="16384" width="9.28515625" style="323"/>
  </cols>
  <sheetData>
    <row r="1" spans="1:36" ht="13.5" customHeight="1" x14ac:dyDescent="0.2">
      <c r="A1" s="318"/>
      <c r="B1" s="378"/>
      <c r="C1" s="2240" t="s">
        <v>33</v>
      </c>
      <c r="D1" s="2240"/>
      <c r="E1" s="2240"/>
      <c r="F1" s="2240"/>
      <c r="G1" s="328"/>
      <c r="H1" s="328"/>
      <c r="I1" s="328"/>
      <c r="J1" s="2248" t="s">
        <v>376</v>
      </c>
      <c r="K1" s="2248"/>
      <c r="L1" s="2248"/>
      <c r="M1" s="2248"/>
      <c r="N1" s="2248"/>
      <c r="O1" s="2248"/>
      <c r="P1" s="2248"/>
      <c r="Q1" s="505"/>
      <c r="R1" s="505"/>
      <c r="S1" s="318"/>
    </row>
    <row r="2" spans="1:36" ht="6" customHeight="1" x14ac:dyDescent="0.2">
      <c r="A2" s="504"/>
      <c r="B2" s="430"/>
      <c r="C2" s="809"/>
      <c r="D2" s="858"/>
      <c r="E2" s="368"/>
      <c r="F2" s="368"/>
      <c r="G2" s="368"/>
      <c r="H2" s="368"/>
      <c r="I2" s="368"/>
      <c r="J2" s="368"/>
      <c r="K2" s="368"/>
      <c r="L2" s="368"/>
      <c r="M2" s="368"/>
      <c r="N2" s="368"/>
      <c r="O2" s="368"/>
      <c r="P2" s="368"/>
      <c r="Q2" s="368"/>
      <c r="R2" s="328"/>
      <c r="S2" s="328"/>
    </row>
    <row r="3" spans="1:36" ht="11.25" customHeight="1" thickBot="1" x14ac:dyDescent="0.25">
      <c r="A3" s="318"/>
      <c r="B3" s="379"/>
      <c r="C3" s="375"/>
      <c r="D3" s="375"/>
      <c r="E3" s="328"/>
      <c r="F3" s="328"/>
      <c r="G3" s="328"/>
      <c r="H3" s="328"/>
      <c r="I3" s="328"/>
      <c r="J3" s="631"/>
      <c r="K3" s="631"/>
      <c r="L3" s="631"/>
      <c r="M3" s="631"/>
      <c r="N3" s="631"/>
      <c r="O3" s="631"/>
      <c r="P3" s="631"/>
      <c r="Q3" s="631" t="s">
        <v>68</v>
      </c>
      <c r="R3" s="328"/>
      <c r="S3" s="328"/>
    </row>
    <row r="4" spans="1:36" ht="13.5" customHeight="1" thickBot="1" x14ac:dyDescent="0.25">
      <c r="A4" s="318"/>
      <c r="B4" s="379"/>
      <c r="C4" s="2241" t="s">
        <v>124</v>
      </c>
      <c r="D4" s="2242"/>
      <c r="E4" s="2242"/>
      <c r="F4" s="2242"/>
      <c r="G4" s="2242"/>
      <c r="H4" s="2242"/>
      <c r="I4" s="2242"/>
      <c r="J4" s="2242"/>
      <c r="K4" s="2242"/>
      <c r="L4" s="2242"/>
      <c r="M4" s="2242"/>
      <c r="N4" s="2242"/>
      <c r="O4" s="2242"/>
      <c r="P4" s="2242"/>
      <c r="Q4" s="2243"/>
      <c r="R4" s="328"/>
      <c r="S4" s="328"/>
    </row>
    <row r="5" spans="1:36" ht="3.75" customHeight="1" x14ac:dyDescent="0.2">
      <c r="A5" s="318"/>
      <c r="B5" s="379"/>
      <c r="C5" s="375"/>
      <c r="D5" s="375"/>
      <c r="E5" s="328"/>
      <c r="F5" s="328"/>
      <c r="G5" s="336"/>
      <c r="H5" s="328"/>
      <c r="I5" s="328"/>
      <c r="J5" s="388"/>
      <c r="K5" s="388"/>
      <c r="L5" s="388"/>
      <c r="M5" s="388"/>
      <c r="N5" s="388"/>
      <c r="O5" s="388"/>
      <c r="P5" s="388"/>
      <c r="Q5" s="388"/>
      <c r="R5" s="328"/>
      <c r="S5" s="328"/>
    </row>
    <row r="6" spans="1:36" ht="13.5" customHeight="1" x14ac:dyDescent="0.2">
      <c r="A6" s="318"/>
      <c r="B6" s="379"/>
      <c r="C6" s="2233" t="s">
        <v>123</v>
      </c>
      <c r="D6" s="2234"/>
      <c r="E6" s="2234"/>
      <c r="F6" s="2234"/>
      <c r="G6" s="2234"/>
      <c r="H6" s="2234"/>
      <c r="I6" s="2234"/>
      <c r="J6" s="2234"/>
      <c r="K6" s="2234"/>
      <c r="L6" s="2234"/>
      <c r="M6" s="2234"/>
      <c r="N6" s="2234"/>
      <c r="O6" s="2234"/>
      <c r="P6" s="2234"/>
      <c r="Q6" s="2235"/>
      <c r="R6" s="328"/>
      <c r="S6" s="328"/>
    </row>
    <row r="7" spans="1:36" ht="1.9" customHeight="1" x14ac:dyDescent="0.2">
      <c r="A7" s="318"/>
      <c r="B7" s="379"/>
      <c r="C7" s="2244" t="s">
        <v>76</v>
      </c>
      <c r="D7" s="2244"/>
      <c r="E7" s="1053"/>
      <c r="F7" s="1053"/>
      <c r="G7" s="1053"/>
      <c r="H7" s="1053"/>
      <c r="I7" s="1053"/>
      <c r="J7" s="2246"/>
      <c r="K7" s="2246"/>
      <c r="L7" s="2246"/>
      <c r="M7" s="2246"/>
      <c r="N7" s="2246"/>
      <c r="O7" s="2246"/>
      <c r="P7" s="2247"/>
      <c r="Q7" s="2247"/>
      <c r="R7" s="328"/>
      <c r="S7" s="328"/>
    </row>
    <row r="8" spans="1:36" ht="11.25" customHeight="1" x14ac:dyDescent="0.2">
      <c r="A8" s="318"/>
      <c r="B8" s="379"/>
      <c r="C8" s="2245"/>
      <c r="D8" s="2245"/>
      <c r="E8" s="1102" t="s">
        <v>33</v>
      </c>
      <c r="F8" s="1065"/>
      <c r="G8" s="1065" t="s">
        <v>33</v>
      </c>
      <c r="H8" s="1065" t="s">
        <v>33</v>
      </c>
      <c r="I8" s="1065" t="s">
        <v>729</v>
      </c>
      <c r="J8" s="1065" t="s">
        <v>33</v>
      </c>
      <c r="K8" s="1065" t="s">
        <v>33</v>
      </c>
      <c r="L8" s="1065" t="s">
        <v>33</v>
      </c>
      <c r="M8" s="1132" t="s">
        <v>33</v>
      </c>
      <c r="N8" s="1065" t="s">
        <v>33</v>
      </c>
      <c r="O8" s="1065" t="s">
        <v>730</v>
      </c>
      <c r="P8" s="1065" t="s">
        <v>33</v>
      </c>
      <c r="Q8" s="1065" t="s">
        <v>33</v>
      </c>
      <c r="R8" s="328"/>
      <c r="S8" s="328"/>
      <c r="T8" s="1867"/>
      <c r="U8" s="1366"/>
    </row>
    <row r="9" spans="1:36" ht="11.25" customHeight="1" x14ac:dyDescent="0.2">
      <c r="A9" s="318"/>
      <c r="B9" s="379"/>
      <c r="C9" s="333"/>
      <c r="D9" s="333"/>
      <c r="E9" s="1090" t="s">
        <v>98</v>
      </c>
      <c r="F9" s="1090" t="s">
        <v>97</v>
      </c>
      <c r="G9" s="1090" t="s">
        <v>96</v>
      </c>
      <c r="H9" s="1096" t="s">
        <v>95</v>
      </c>
      <c r="I9" s="1096" t="s">
        <v>94</v>
      </c>
      <c r="J9" s="1096" t="s">
        <v>93</v>
      </c>
      <c r="K9" s="1090" t="s">
        <v>92</v>
      </c>
      <c r="L9" s="865" t="s">
        <v>472</v>
      </c>
      <c r="M9" s="865" t="s">
        <v>91</v>
      </c>
      <c r="N9" s="707" t="s">
        <v>473</v>
      </c>
      <c r="O9" s="707" t="s">
        <v>100</v>
      </c>
      <c r="P9" s="707" t="s">
        <v>99</v>
      </c>
      <c r="Q9" s="707" t="s">
        <v>98</v>
      </c>
      <c r="S9" s="328"/>
      <c r="U9" s="1810"/>
    </row>
    <row r="10" spans="1:36" s="393" customFormat="1" ht="16.5" customHeight="1" x14ac:dyDescent="0.2">
      <c r="A10" s="389"/>
      <c r="B10" s="390"/>
      <c r="C10" s="2145" t="s">
        <v>101</v>
      </c>
      <c r="D10" s="2145"/>
      <c r="E10" s="391">
        <v>19</v>
      </c>
      <c r="F10" s="391">
        <v>14</v>
      </c>
      <c r="G10" s="391">
        <v>19</v>
      </c>
      <c r="H10" s="391">
        <v>30</v>
      </c>
      <c r="I10" s="391">
        <v>18</v>
      </c>
      <c r="J10" s="391">
        <v>18</v>
      </c>
      <c r="K10" s="391">
        <v>42</v>
      </c>
      <c r="L10" s="391">
        <v>17</v>
      </c>
      <c r="M10" s="391">
        <v>20</v>
      </c>
      <c r="N10" s="391">
        <v>25</v>
      </c>
      <c r="O10" s="391">
        <v>22</v>
      </c>
      <c r="P10" s="391">
        <v>25</v>
      </c>
      <c r="Q10" s="391">
        <v>27</v>
      </c>
      <c r="R10" s="391"/>
      <c r="S10" s="392"/>
      <c r="T10" s="1868"/>
      <c r="U10" s="1812"/>
      <c r="V10" s="1868"/>
      <c r="W10" s="1868"/>
      <c r="X10" s="1868"/>
      <c r="Y10" s="1868"/>
      <c r="Z10" s="1868"/>
      <c r="AA10" s="1868"/>
      <c r="AB10" s="1868"/>
      <c r="AC10" s="1868"/>
      <c r="AD10" s="1868"/>
      <c r="AE10" s="1868"/>
      <c r="AF10" s="1868"/>
      <c r="AG10" s="837"/>
      <c r="AH10" s="837"/>
    </row>
    <row r="11" spans="1:36" s="397" customFormat="1" ht="10.15" customHeight="1" x14ac:dyDescent="0.2">
      <c r="A11" s="394"/>
      <c r="B11" s="395"/>
      <c r="C11" s="808"/>
      <c r="D11" s="480" t="s">
        <v>226</v>
      </c>
      <c r="E11" s="1047">
        <v>6</v>
      </c>
      <c r="F11" s="1047">
        <v>7</v>
      </c>
      <c r="G11" s="1047">
        <v>7</v>
      </c>
      <c r="H11" s="1047">
        <v>14</v>
      </c>
      <c r="I11" s="1047">
        <v>1</v>
      </c>
      <c r="J11" s="1047">
        <v>6</v>
      </c>
      <c r="K11" s="1047">
        <v>6</v>
      </c>
      <c r="L11" s="1047" t="s">
        <v>9</v>
      </c>
      <c r="M11" s="1047">
        <v>7</v>
      </c>
      <c r="N11" s="1047">
        <v>2</v>
      </c>
      <c r="O11" s="1047">
        <v>2</v>
      </c>
      <c r="P11" s="1047">
        <v>8</v>
      </c>
      <c r="Q11" s="1047">
        <v>12</v>
      </c>
      <c r="R11" s="432"/>
      <c r="S11" s="375"/>
      <c r="T11" s="1869"/>
      <c r="U11" s="1868"/>
      <c r="V11" s="1870"/>
      <c r="W11" s="1871"/>
      <c r="X11" s="1872"/>
      <c r="Y11" s="1872"/>
      <c r="Z11" s="1872"/>
      <c r="AA11" s="1872"/>
      <c r="AB11" s="1872"/>
      <c r="AC11" s="1872"/>
      <c r="AD11" s="1872"/>
      <c r="AE11" s="1872"/>
      <c r="AF11" s="1872"/>
    </row>
    <row r="12" spans="1:36" s="397" customFormat="1" ht="10.15" customHeight="1" x14ac:dyDescent="0.2">
      <c r="A12" s="394"/>
      <c r="B12" s="395"/>
      <c r="C12" s="808"/>
      <c r="D12" s="480" t="s">
        <v>227</v>
      </c>
      <c r="E12" s="1047" t="s">
        <v>9</v>
      </c>
      <c r="F12" s="1047">
        <v>1</v>
      </c>
      <c r="G12" s="1047">
        <v>1</v>
      </c>
      <c r="H12" s="1047">
        <v>2</v>
      </c>
      <c r="I12" s="1047">
        <v>2</v>
      </c>
      <c r="J12" s="1047">
        <v>1</v>
      </c>
      <c r="K12" s="1047">
        <v>1</v>
      </c>
      <c r="L12" s="1047" t="s">
        <v>9</v>
      </c>
      <c r="M12" s="1047">
        <v>2</v>
      </c>
      <c r="N12" s="1047">
        <v>4</v>
      </c>
      <c r="O12" s="1047">
        <v>4</v>
      </c>
      <c r="P12" s="1047">
        <v>1</v>
      </c>
      <c r="Q12" s="1047">
        <v>1</v>
      </c>
      <c r="R12" s="432"/>
      <c r="S12" s="375"/>
      <c r="T12" s="1872"/>
      <c r="U12" s="1868"/>
      <c r="V12" s="1870"/>
      <c r="W12" s="1871"/>
      <c r="X12" s="1872"/>
      <c r="Y12" s="1872"/>
      <c r="Z12" s="1872"/>
      <c r="AA12" s="1872"/>
      <c r="AB12" s="1872"/>
      <c r="AC12" s="1872"/>
      <c r="AD12" s="1872"/>
      <c r="AE12" s="1872"/>
      <c r="AF12" s="1872"/>
    </row>
    <row r="13" spans="1:36" s="821" customFormat="1" ht="10.15" customHeight="1" x14ac:dyDescent="0.2">
      <c r="A13" s="854"/>
      <c r="B13" s="855"/>
      <c r="C13" s="853"/>
      <c r="D13" s="480" t="s">
        <v>228</v>
      </c>
      <c r="E13" s="1047">
        <v>5</v>
      </c>
      <c r="F13" s="1047">
        <v>3</v>
      </c>
      <c r="G13" s="1047">
        <v>2</v>
      </c>
      <c r="H13" s="1047">
        <v>8</v>
      </c>
      <c r="I13" s="1047">
        <v>11</v>
      </c>
      <c r="J13" s="1047">
        <v>6</v>
      </c>
      <c r="K13" s="1047">
        <v>12</v>
      </c>
      <c r="L13" s="1047">
        <v>5</v>
      </c>
      <c r="M13" s="1047">
        <v>9</v>
      </c>
      <c r="N13" s="1047">
        <v>15</v>
      </c>
      <c r="O13" s="1047">
        <v>15</v>
      </c>
      <c r="P13" s="1047">
        <v>12</v>
      </c>
      <c r="Q13" s="1047">
        <v>10</v>
      </c>
      <c r="R13" s="652"/>
      <c r="S13" s="856"/>
      <c r="T13" s="1873"/>
      <c r="U13" s="1868"/>
      <c r="V13" s="1870"/>
      <c r="W13" s="1874"/>
      <c r="X13" s="1875"/>
      <c r="Y13" s="1875"/>
      <c r="Z13" s="1875"/>
      <c r="AA13" s="1875"/>
      <c r="AB13" s="1875"/>
      <c r="AC13" s="1875"/>
      <c r="AD13" s="1875"/>
      <c r="AE13" s="1875"/>
      <c r="AF13" s="1875"/>
    </row>
    <row r="14" spans="1:36" s="397" customFormat="1" ht="10.15" customHeight="1" x14ac:dyDescent="0.2">
      <c r="A14" s="394"/>
      <c r="B14" s="395"/>
      <c r="C14" s="808"/>
      <c r="D14" s="480" t="s">
        <v>229</v>
      </c>
      <c r="E14" s="1047" t="s">
        <v>9</v>
      </c>
      <c r="F14" s="1047">
        <v>2</v>
      </c>
      <c r="G14" s="1047">
        <v>4</v>
      </c>
      <c r="H14" s="1047">
        <v>1</v>
      </c>
      <c r="I14" s="1047" t="s">
        <v>9</v>
      </c>
      <c r="J14" s="1047">
        <v>1</v>
      </c>
      <c r="K14" s="1047">
        <v>19</v>
      </c>
      <c r="L14" s="1047">
        <v>11</v>
      </c>
      <c r="M14" s="1047">
        <v>1</v>
      </c>
      <c r="N14" s="1047">
        <v>4</v>
      </c>
      <c r="O14" s="1047">
        <v>1</v>
      </c>
      <c r="P14" s="1047">
        <v>2</v>
      </c>
      <c r="Q14" s="1047" t="s">
        <v>9</v>
      </c>
      <c r="R14" s="396"/>
      <c r="S14" s="375"/>
      <c r="T14" s="1872"/>
      <c r="U14" s="1868"/>
      <c r="V14" s="1870"/>
      <c r="W14" s="1872"/>
      <c r="X14" s="1872"/>
      <c r="Y14" s="883"/>
      <c r="Z14" s="883"/>
      <c r="AA14" s="883"/>
      <c r="AB14" s="883"/>
      <c r="AC14" s="883"/>
      <c r="AD14" s="883"/>
      <c r="AE14" s="1872"/>
      <c r="AF14" s="1872"/>
    </row>
    <row r="15" spans="1:36" s="397" customFormat="1" ht="10.15" customHeight="1" x14ac:dyDescent="0.2">
      <c r="A15" s="394"/>
      <c r="B15" s="395"/>
      <c r="C15" s="808"/>
      <c r="D15" s="480" t="s">
        <v>449</v>
      </c>
      <c r="E15" s="1048" t="s">
        <v>9</v>
      </c>
      <c r="F15" s="1048" t="s">
        <v>9</v>
      </c>
      <c r="G15" s="1048" t="s">
        <v>9</v>
      </c>
      <c r="H15" s="1048" t="s">
        <v>9</v>
      </c>
      <c r="I15" s="1048" t="s">
        <v>9</v>
      </c>
      <c r="J15" s="1048" t="s">
        <v>9</v>
      </c>
      <c r="K15" s="1048" t="s">
        <v>9</v>
      </c>
      <c r="L15" s="1048" t="s">
        <v>9</v>
      </c>
      <c r="M15" s="1048" t="s">
        <v>9</v>
      </c>
      <c r="N15" s="1048" t="s">
        <v>9</v>
      </c>
      <c r="O15" s="1048" t="s">
        <v>9</v>
      </c>
      <c r="P15" s="1048" t="s">
        <v>9</v>
      </c>
      <c r="Q15" s="1048" t="s">
        <v>9</v>
      </c>
      <c r="R15" s="396"/>
      <c r="S15" s="375"/>
      <c r="T15" s="1869"/>
      <c r="U15" s="1868"/>
      <c r="V15" s="1870"/>
      <c r="W15" s="1869"/>
      <c r="X15" s="1872"/>
      <c r="Y15" s="1849"/>
      <c r="Z15" s="1849"/>
      <c r="AA15" s="1849"/>
      <c r="AB15" s="1849"/>
      <c r="AC15" s="1849"/>
      <c r="AD15" s="1849"/>
      <c r="AE15" s="1876"/>
      <c r="AF15" s="1876"/>
      <c r="AG15" s="707"/>
      <c r="AH15" s="707"/>
      <c r="AI15" s="1103"/>
      <c r="AJ15" s="707"/>
    </row>
    <row r="16" spans="1:36" s="397" customFormat="1" ht="10.15" customHeight="1" x14ac:dyDescent="0.2">
      <c r="A16" s="394"/>
      <c r="B16" s="395"/>
      <c r="C16" s="808"/>
      <c r="D16" s="480" t="s">
        <v>231</v>
      </c>
      <c r="E16" s="859" t="s">
        <v>9</v>
      </c>
      <c r="F16" s="859" t="s">
        <v>9</v>
      </c>
      <c r="G16" s="859" t="s">
        <v>9</v>
      </c>
      <c r="H16" s="859" t="s">
        <v>9</v>
      </c>
      <c r="I16" s="859" t="s">
        <v>9</v>
      </c>
      <c r="J16" s="859" t="s">
        <v>9</v>
      </c>
      <c r="K16" s="859" t="s">
        <v>9</v>
      </c>
      <c r="L16" s="859">
        <v>1</v>
      </c>
      <c r="M16" s="859" t="s">
        <v>9</v>
      </c>
      <c r="N16" s="859" t="s">
        <v>9</v>
      </c>
      <c r="O16" s="859" t="s">
        <v>9</v>
      </c>
      <c r="P16" s="859" t="s">
        <v>9</v>
      </c>
      <c r="Q16" s="859" t="s">
        <v>9</v>
      </c>
      <c r="R16" s="396"/>
      <c r="S16" s="730"/>
      <c r="T16" s="1872"/>
      <c r="U16" s="1868"/>
      <c r="V16" s="1870"/>
      <c r="W16" s="1872"/>
      <c r="X16" s="1872"/>
      <c r="Y16" s="1872"/>
      <c r="Z16" s="1872"/>
      <c r="AA16" s="1872"/>
      <c r="AB16" s="1872"/>
      <c r="AC16" s="1872"/>
      <c r="AD16" s="1872"/>
      <c r="AE16" s="1872"/>
      <c r="AF16" s="1872"/>
    </row>
    <row r="17" spans="1:32" s="397" customFormat="1" ht="10.15" customHeight="1" x14ac:dyDescent="0.2">
      <c r="A17" s="394"/>
      <c r="B17" s="395"/>
      <c r="C17" s="808"/>
      <c r="D17" s="398" t="s">
        <v>232</v>
      </c>
      <c r="E17" s="859">
        <v>8</v>
      </c>
      <c r="F17" s="859">
        <v>1</v>
      </c>
      <c r="G17" s="859">
        <v>5</v>
      </c>
      <c r="H17" s="859">
        <v>5</v>
      </c>
      <c r="I17" s="859">
        <v>4</v>
      </c>
      <c r="J17" s="859">
        <v>4</v>
      </c>
      <c r="K17" s="859">
        <v>4</v>
      </c>
      <c r="L17" s="859" t="s">
        <v>9</v>
      </c>
      <c r="M17" s="859">
        <v>1</v>
      </c>
      <c r="N17" s="859">
        <v>0</v>
      </c>
      <c r="O17" s="859">
        <v>0</v>
      </c>
      <c r="P17" s="859">
        <v>2</v>
      </c>
      <c r="Q17" s="859">
        <v>4</v>
      </c>
      <c r="R17" s="396"/>
      <c r="S17" s="375"/>
      <c r="T17" s="1872"/>
      <c r="U17" s="1868"/>
      <c r="V17" s="1870"/>
      <c r="W17" s="1872"/>
      <c r="X17" s="1872"/>
      <c r="Y17" s="1872"/>
      <c r="Z17" s="1872"/>
      <c r="AA17" s="1872"/>
      <c r="AB17" s="1872"/>
      <c r="AC17" s="1872"/>
      <c r="AD17" s="1872"/>
      <c r="AE17" s="1872"/>
      <c r="AF17" s="1872"/>
    </row>
    <row r="18" spans="1:32" s="393" customFormat="1" ht="14.25" customHeight="1" x14ac:dyDescent="0.2">
      <c r="A18" s="399"/>
      <c r="B18" s="400"/>
      <c r="C18" s="806" t="s">
        <v>276</v>
      </c>
      <c r="D18" s="401"/>
      <c r="E18" s="391">
        <v>9</v>
      </c>
      <c r="F18" s="391">
        <v>6</v>
      </c>
      <c r="G18" s="391">
        <v>10</v>
      </c>
      <c r="H18" s="391">
        <v>17</v>
      </c>
      <c r="I18" s="391">
        <v>8</v>
      </c>
      <c r="J18" s="391">
        <v>7</v>
      </c>
      <c r="K18" s="391">
        <v>7</v>
      </c>
      <c r="L18" s="391">
        <v>4</v>
      </c>
      <c r="M18" s="391">
        <v>13</v>
      </c>
      <c r="N18" s="391">
        <v>13</v>
      </c>
      <c r="O18" s="391">
        <v>12</v>
      </c>
      <c r="P18" s="391">
        <v>14</v>
      </c>
      <c r="Q18" s="391">
        <v>15</v>
      </c>
      <c r="R18" s="396"/>
      <c r="S18" s="375"/>
      <c r="T18" s="1877"/>
      <c r="U18" s="1868"/>
      <c r="V18" s="1878"/>
      <c r="W18" s="1878"/>
      <c r="X18" s="1878"/>
      <c r="Y18" s="1878"/>
      <c r="Z18" s="1878"/>
      <c r="AA18" s="1878"/>
      <c r="AB18" s="1878"/>
      <c r="AC18" s="1878"/>
      <c r="AD18" s="1878"/>
      <c r="AE18" s="1878"/>
      <c r="AF18" s="1878"/>
    </row>
    <row r="19" spans="1:32" s="405" customFormat="1" ht="14.25" customHeight="1" x14ac:dyDescent="0.2">
      <c r="A19" s="402"/>
      <c r="B19" s="403"/>
      <c r="C19" s="806" t="s">
        <v>277</v>
      </c>
      <c r="D19" s="857"/>
      <c r="E19" s="404">
        <v>59376</v>
      </c>
      <c r="F19" s="404">
        <v>14796</v>
      </c>
      <c r="G19" s="404">
        <v>6992</v>
      </c>
      <c r="H19" s="404">
        <v>47147</v>
      </c>
      <c r="I19" s="404">
        <v>16622</v>
      </c>
      <c r="J19" s="404">
        <v>16260</v>
      </c>
      <c r="K19" s="404">
        <v>23564</v>
      </c>
      <c r="L19" s="404">
        <v>92187</v>
      </c>
      <c r="M19" s="404">
        <v>69656</v>
      </c>
      <c r="N19" s="404">
        <v>12303</v>
      </c>
      <c r="O19" s="404">
        <v>8549</v>
      </c>
      <c r="P19" s="404">
        <v>14475</v>
      </c>
      <c r="Q19" s="404">
        <f>SUM(Q20:Q41)</f>
        <v>183841</v>
      </c>
      <c r="R19" s="396"/>
      <c r="S19" s="375"/>
      <c r="T19" s="1869"/>
      <c r="U19" s="1868"/>
      <c r="V19" s="1877"/>
      <c r="W19" s="1877"/>
      <c r="X19" s="1879"/>
      <c r="Y19" s="1879"/>
      <c r="Z19" s="1879"/>
      <c r="AA19" s="1879"/>
      <c r="AB19" s="1879"/>
      <c r="AC19" s="1879"/>
      <c r="AD19" s="1879"/>
      <c r="AE19" s="1879"/>
      <c r="AF19" s="1879"/>
    </row>
    <row r="20" spans="1:32" ht="9.75" customHeight="1" x14ac:dyDescent="0.2">
      <c r="A20" s="318"/>
      <c r="B20" s="379"/>
      <c r="C20" s="2223" t="s">
        <v>122</v>
      </c>
      <c r="D20" s="2223"/>
      <c r="E20" s="859">
        <v>1365</v>
      </c>
      <c r="F20" s="859" t="s">
        <v>9</v>
      </c>
      <c r="G20" s="859">
        <v>2301</v>
      </c>
      <c r="H20" s="859">
        <v>2781</v>
      </c>
      <c r="I20" s="859">
        <v>329</v>
      </c>
      <c r="J20" s="859" t="s">
        <v>9</v>
      </c>
      <c r="K20" s="859" t="s">
        <v>9</v>
      </c>
      <c r="L20" s="859" t="s">
        <v>9</v>
      </c>
      <c r="M20" s="859" t="s">
        <v>9</v>
      </c>
      <c r="N20" s="859" t="s">
        <v>9</v>
      </c>
      <c r="O20" s="859" t="s">
        <v>9</v>
      </c>
      <c r="P20" s="859">
        <v>634</v>
      </c>
      <c r="Q20" s="859">
        <v>3542</v>
      </c>
      <c r="R20" s="396"/>
      <c r="S20" s="375"/>
      <c r="T20" s="1880"/>
      <c r="U20" s="1868"/>
      <c r="V20" s="1877"/>
      <c r="W20" s="1877"/>
    </row>
    <row r="21" spans="1:32" ht="9.75" customHeight="1" x14ac:dyDescent="0.2">
      <c r="A21" s="318"/>
      <c r="B21" s="379"/>
      <c r="C21" s="2223" t="s">
        <v>121</v>
      </c>
      <c r="D21" s="2223"/>
      <c r="E21" s="859" t="s">
        <v>9</v>
      </c>
      <c r="F21" s="859" t="s">
        <v>9</v>
      </c>
      <c r="G21" s="859" t="s">
        <v>9</v>
      </c>
      <c r="H21" s="859" t="s">
        <v>9</v>
      </c>
      <c r="I21" s="859" t="s">
        <v>9</v>
      </c>
      <c r="J21" s="859" t="s">
        <v>9</v>
      </c>
      <c r="K21" s="859" t="s">
        <v>9</v>
      </c>
      <c r="L21" s="859" t="s">
        <v>9</v>
      </c>
      <c r="M21" s="859" t="s">
        <v>9</v>
      </c>
      <c r="N21" s="859" t="s">
        <v>9</v>
      </c>
      <c r="O21" s="859" t="s">
        <v>9</v>
      </c>
      <c r="P21" s="859" t="s">
        <v>9</v>
      </c>
      <c r="Q21" s="859" t="s">
        <v>9</v>
      </c>
      <c r="R21" s="432"/>
      <c r="S21" s="328"/>
      <c r="T21" s="1881"/>
      <c r="U21" s="1868"/>
      <c r="V21" s="1881"/>
    </row>
    <row r="22" spans="1:32" ht="9.75" customHeight="1" x14ac:dyDescent="0.2">
      <c r="A22" s="318"/>
      <c r="B22" s="379"/>
      <c r="C22" s="2223" t="s">
        <v>120</v>
      </c>
      <c r="D22" s="2223"/>
      <c r="E22" s="859">
        <v>56855</v>
      </c>
      <c r="F22" s="859">
        <v>13082</v>
      </c>
      <c r="G22" s="859">
        <v>1283</v>
      </c>
      <c r="H22" s="859">
        <v>41916</v>
      </c>
      <c r="I22" s="859">
        <v>511</v>
      </c>
      <c r="J22" s="859">
        <v>3408</v>
      </c>
      <c r="K22" s="859">
        <v>2373</v>
      </c>
      <c r="L22" s="859" t="s">
        <v>9</v>
      </c>
      <c r="M22" s="859">
        <v>241</v>
      </c>
      <c r="N22" s="859" t="s">
        <v>9</v>
      </c>
      <c r="O22" s="859">
        <v>462</v>
      </c>
      <c r="P22" s="859">
        <v>3662</v>
      </c>
      <c r="Q22" s="859">
        <v>144646</v>
      </c>
      <c r="R22" s="432"/>
      <c r="S22" s="328"/>
      <c r="T22" s="1882"/>
      <c r="U22" s="1868"/>
    </row>
    <row r="23" spans="1:32" ht="9.75" customHeight="1" x14ac:dyDescent="0.2">
      <c r="A23" s="318"/>
      <c r="B23" s="379"/>
      <c r="C23" s="2223" t="s">
        <v>119</v>
      </c>
      <c r="D23" s="2223"/>
      <c r="E23" s="859" t="s">
        <v>9</v>
      </c>
      <c r="F23" s="859" t="s">
        <v>9</v>
      </c>
      <c r="G23" s="859" t="s">
        <v>9</v>
      </c>
      <c r="H23" s="859" t="s">
        <v>9</v>
      </c>
      <c r="I23" s="859" t="s">
        <v>9</v>
      </c>
      <c r="J23" s="859" t="s">
        <v>9</v>
      </c>
      <c r="K23" s="859" t="s">
        <v>9</v>
      </c>
      <c r="L23" s="859" t="s">
        <v>9</v>
      </c>
      <c r="M23" s="859" t="s">
        <v>9</v>
      </c>
      <c r="N23" s="859" t="s">
        <v>9</v>
      </c>
      <c r="O23" s="859" t="s">
        <v>9</v>
      </c>
      <c r="P23" s="859" t="s">
        <v>9</v>
      </c>
      <c r="Q23" s="859" t="s">
        <v>9</v>
      </c>
      <c r="R23" s="432"/>
      <c r="S23" s="328"/>
      <c r="T23" s="1881"/>
      <c r="V23" s="1881"/>
    </row>
    <row r="24" spans="1:32" ht="9.75" customHeight="1" x14ac:dyDescent="0.2">
      <c r="A24" s="318"/>
      <c r="B24" s="379"/>
      <c r="C24" s="2223" t="s">
        <v>118</v>
      </c>
      <c r="D24" s="2223"/>
      <c r="E24" s="859" t="s">
        <v>9</v>
      </c>
      <c r="F24" s="859" t="s">
        <v>9</v>
      </c>
      <c r="G24" s="859" t="s">
        <v>9</v>
      </c>
      <c r="H24" s="859" t="s">
        <v>9</v>
      </c>
      <c r="I24" s="859" t="s">
        <v>9</v>
      </c>
      <c r="J24" s="859" t="s">
        <v>9</v>
      </c>
      <c r="K24" s="859" t="s">
        <v>9</v>
      </c>
      <c r="L24" s="859" t="s">
        <v>9</v>
      </c>
      <c r="M24" s="859" t="s">
        <v>9</v>
      </c>
      <c r="N24" s="859" t="s">
        <v>9</v>
      </c>
      <c r="O24" s="859" t="s">
        <v>9</v>
      </c>
      <c r="P24" s="859" t="s">
        <v>9</v>
      </c>
      <c r="Q24" s="859" t="s">
        <v>9</v>
      </c>
      <c r="R24" s="432"/>
      <c r="S24" s="328"/>
      <c r="T24" s="1883"/>
      <c r="U24" s="1877"/>
    </row>
    <row r="25" spans="1:32" ht="9.75" customHeight="1" x14ac:dyDescent="0.2">
      <c r="A25" s="318"/>
      <c r="B25" s="379"/>
      <c r="C25" s="2223" t="s">
        <v>117</v>
      </c>
      <c r="D25" s="2223"/>
      <c r="E25" s="859" t="s">
        <v>9</v>
      </c>
      <c r="F25" s="859" t="s">
        <v>9</v>
      </c>
      <c r="G25" s="859" t="s">
        <v>9</v>
      </c>
      <c r="H25" s="859" t="s">
        <v>9</v>
      </c>
      <c r="I25" s="859" t="s">
        <v>9</v>
      </c>
      <c r="J25" s="859" t="s">
        <v>9</v>
      </c>
      <c r="K25" s="859" t="s">
        <v>9</v>
      </c>
      <c r="L25" s="859" t="s">
        <v>9</v>
      </c>
      <c r="M25" s="859" t="s">
        <v>9</v>
      </c>
      <c r="N25" s="859" t="s">
        <v>9</v>
      </c>
      <c r="O25" s="859" t="s">
        <v>9</v>
      </c>
      <c r="P25" s="859" t="s">
        <v>9</v>
      </c>
      <c r="Q25" s="859" t="s">
        <v>9</v>
      </c>
      <c r="R25" s="432"/>
      <c r="S25" s="328"/>
      <c r="T25" s="1881"/>
      <c r="U25" s="1877"/>
    </row>
    <row r="26" spans="1:32" ht="9.75" customHeight="1" x14ac:dyDescent="0.2">
      <c r="A26" s="318"/>
      <c r="B26" s="379"/>
      <c r="C26" s="2223" t="s">
        <v>116</v>
      </c>
      <c r="D26" s="2223"/>
      <c r="E26" s="859">
        <v>1113</v>
      </c>
      <c r="F26" s="859">
        <v>91</v>
      </c>
      <c r="G26" s="859">
        <v>702</v>
      </c>
      <c r="H26" s="859">
        <v>1300</v>
      </c>
      <c r="I26" s="859">
        <v>17</v>
      </c>
      <c r="J26" s="859">
        <v>10122</v>
      </c>
      <c r="K26" s="859">
        <v>1699</v>
      </c>
      <c r="L26" s="859" t="s">
        <v>9</v>
      </c>
      <c r="M26" s="859">
        <v>1800</v>
      </c>
      <c r="N26" s="859" t="s">
        <v>9</v>
      </c>
      <c r="O26" s="859" t="s">
        <v>9</v>
      </c>
      <c r="P26" s="859">
        <v>6101</v>
      </c>
      <c r="Q26" s="859">
        <v>5887</v>
      </c>
      <c r="R26" s="432"/>
      <c r="S26" s="328"/>
      <c r="T26" s="1881"/>
      <c r="U26" s="1877"/>
      <c r="V26" s="1881"/>
    </row>
    <row r="27" spans="1:32" ht="9.75" customHeight="1" x14ac:dyDescent="0.2">
      <c r="A27" s="318"/>
      <c r="B27" s="379"/>
      <c r="C27" s="2223" t="s">
        <v>115</v>
      </c>
      <c r="D27" s="2223"/>
      <c r="E27" s="859">
        <v>43</v>
      </c>
      <c r="F27" s="859" t="s">
        <v>9</v>
      </c>
      <c r="G27" s="859">
        <v>77</v>
      </c>
      <c r="H27" s="859" t="s">
        <v>9</v>
      </c>
      <c r="I27" s="859">
        <v>2262</v>
      </c>
      <c r="J27" s="859">
        <v>182</v>
      </c>
      <c r="K27" s="859">
        <v>3</v>
      </c>
      <c r="L27" s="859">
        <v>1288</v>
      </c>
      <c r="M27" s="859">
        <v>360</v>
      </c>
      <c r="N27" s="859">
        <v>2192</v>
      </c>
      <c r="O27" s="859">
        <v>4481</v>
      </c>
      <c r="P27" s="859">
        <v>2728</v>
      </c>
      <c r="Q27" s="859">
        <v>9266</v>
      </c>
      <c r="R27" s="432"/>
      <c r="S27" s="328"/>
    </row>
    <row r="28" spans="1:32" ht="9.75" customHeight="1" x14ac:dyDescent="0.2">
      <c r="A28" s="318"/>
      <c r="B28" s="379"/>
      <c r="C28" s="2223" t="s">
        <v>114</v>
      </c>
      <c r="D28" s="2223"/>
      <c r="E28" s="859" t="s">
        <v>9</v>
      </c>
      <c r="F28" s="859" t="s">
        <v>9</v>
      </c>
      <c r="G28" s="859" t="s">
        <v>9</v>
      </c>
      <c r="H28" s="859">
        <v>26</v>
      </c>
      <c r="I28" s="859">
        <v>13503</v>
      </c>
      <c r="J28" s="859" t="s">
        <v>9</v>
      </c>
      <c r="K28" s="859" t="s">
        <v>9</v>
      </c>
      <c r="L28" s="859" t="s">
        <v>9</v>
      </c>
      <c r="M28" s="859" t="s">
        <v>9</v>
      </c>
      <c r="N28" s="859" t="s">
        <v>9</v>
      </c>
      <c r="O28" s="859" t="s">
        <v>9</v>
      </c>
      <c r="P28" s="859" t="s">
        <v>9</v>
      </c>
      <c r="Q28" s="859">
        <v>20500</v>
      </c>
      <c r="R28" s="432"/>
      <c r="S28" s="328"/>
      <c r="T28" s="1882"/>
      <c r="U28" s="1877"/>
    </row>
    <row r="29" spans="1:32" ht="9.75" customHeight="1" x14ac:dyDescent="0.2">
      <c r="A29" s="318"/>
      <c r="B29" s="379"/>
      <c r="C29" s="2223" t="s">
        <v>113</v>
      </c>
      <c r="D29" s="2223"/>
      <c r="E29" s="859" t="s">
        <v>9</v>
      </c>
      <c r="F29" s="859" t="s">
        <v>9</v>
      </c>
      <c r="G29" s="859" t="s">
        <v>9</v>
      </c>
      <c r="H29" s="859" t="s">
        <v>9</v>
      </c>
      <c r="I29" s="859" t="s">
        <v>9</v>
      </c>
      <c r="J29" s="859" t="s">
        <v>9</v>
      </c>
      <c r="K29" s="859" t="s">
        <v>9</v>
      </c>
      <c r="L29" s="859" t="s">
        <v>9</v>
      </c>
      <c r="M29" s="859" t="s">
        <v>9</v>
      </c>
      <c r="N29" s="859">
        <v>7512</v>
      </c>
      <c r="O29" s="859" t="s">
        <v>9</v>
      </c>
      <c r="P29" s="859" t="s">
        <v>9</v>
      </c>
      <c r="Q29" s="859" t="s">
        <v>9</v>
      </c>
      <c r="R29" s="432"/>
      <c r="S29" s="328"/>
      <c r="T29" s="1881"/>
      <c r="U29" s="1877"/>
    </row>
    <row r="30" spans="1:32" ht="9.75" customHeight="1" x14ac:dyDescent="0.2">
      <c r="A30" s="318"/>
      <c r="B30" s="379"/>
      <c r="C30" s="2223" t="s">
        <v>112</v>
      </c>
      <c r="D30" s="2223"/>
      <c r="E30" s="859" t="s">
        <v>9</v>
      </c>
      <c r="F30" s="859">
        <v>1623</v>
      </c>
      <c r="G30" s="859">
        <v>2624</v>
      </c>
      <c r="H30" s="859" t="s">
        <v>9</v>
      </c>
      <c r="I30" s="859" t="s">
        <v>9</v>
      </c>
      <c r="J30" s="859" t="s">
        <v>9</v>
      </c>
      <c r="K30" s="859" t="s">
        <v>9</v>
      </c>
      <c r="L30" s="859">
        <v>55</v>
      </c>
      <c r="M30" s="859" t="s">
        <v>9</v>
      </c>
      <c r="N30" s="859">
        <v>1463</v>
      </c>
      <c r="O30" s="859">
        <v>3606</v>
      </c>
      <c r="P30" s="859">
        <v>1350</v>
      </c>
      <c r="Q30" s="859" t="s">
        <v>9</v>
      </c>
      <c r="R30" s="432"/>
      <c r="S30" s="328"/>
    </row>
    <row r="31" spans="1:32" ht="9.75" customHeight="1" x14ac:dyDescent="0.2">
      <c r="A31" s="318"/>
      <c r="B31" s="379"/>
      <c r="C31" s="2249" t="s">
        <v>394</v>
      </c>
      <c r="D31" s="2249"/>
      <c r="E31" s="859" t="s">
        <v>9</v>
      </c>
      <c r="F31" s="859" t="s">
        <v>9</v>
      </c>
      <c r="G31" s="859" t="s">
        <v>9</v>
      </c>
      <c r="H31" s="859" t="s">
        <v>9</v>
      </c>
      <c r="I31" s="859" t="s">
        <v>9</v>
      </c>
      <c r="J31" s="859" t="s">
        <v>9</v>
      </c>
      <c r="K31" s="859" t="s">
        <v>9</v>
      </c>
      <c r="L31" s="859" t="s">
        <v>9</v>
      </c>
      <c r="M31" s="859" t="s">
        <v>9</v>
      </c>
      <c r="N31" s="859" t="s">
        <v>9</v>
      </c>
      <c r="O31" s="859" t="s">
        <v>9</v>
      </c>
      <c r="P31" s="859" t="s">
        <v>9</v>
      </c>
      <c r="Q31" s="859" t="s">
        <v>9</v>
      </c>
      <c r="R31" s="406"/>
      <c r="S31" s="328"/>
    </row>
    <row r="32" spans="1:32" ht="9.75" customHeight="1" x14ac:dyDescent="0.2">
      <c r="A32" s="318"/>
      <c r="B32" s="379"/>
      <c r="C32" s="2223" t="s">
        <v>111</v>
      </c>
      <c r="D32" s="2223"/>
      <c r="E32" s="859" t="s">
        <v>9</v>
      </c>
      <c r="F32" s="859" t="s">
        <v>9</v>
      </c>
      <c r="G32" s="859" t="s">
        <v>9</v>
      </c>
      <c r="H32" s="859" t="s">
        <v>9</v>
      </c>
      <c r="I32" s="859" t="s">
        <v>9</v>
      </c>
      <c r="J32" s="859" t="s">
        <v>9</v>
      </c>
      <c r="K32" s="859" t="s">
        <v>9</v>
      </c>
      <c r="L32" s="859" t="s">
        <v>9</v>
      </c>
      <c r="M32" s="859" t="s">
        <v>9</v>
      </c>
      <c r="N32" s="859" t="s">
        <v>9</v>
      </c>
      <c r="O32" s="859" t="s">
        <v>9</v>
      </c>
      <c r="P32" s="859" t="s">
        <v>9</v>
      </c>
      <c r="Q32" s="859" t="s">
        <v>9</v>
      </c>
      <c r="R32" s="406"/>
      <c r="S32" s="328"/>
      <c r="T32" s="1881"/>
    </row>
    <row r="33" spans="1:32" ht="9.75" customHeight="1" x14ac:dyDescent="0.2">
      <c r="A33" s="318"/>
      <c r="B33" s="379"/>
      <c r="C33" s="2223" t="s">
        <v>110</v>
      </c>
      <c r="D33" s="2223"/>
      <c r="E33" s="859" t="s">
        <v>9</v>
      </c>
      <c r="F33" s="859" t="s">
        <v>9</v>
      </c>
      <c r="G33" s="859" t="s">
        <v>9</v>
      </c>
      <c r="H33" s="859" t="s">
        <v>9</v>
      </c>
      <c r="I33" s="859" t="s">
        <v>9</v>
      </c>
      <c r="J33" s="859">
        <v>183</v>
      </c>
      <c r="K33" s="859" t="s">
        <v>9</v>
      </c>
      <c r="L33" s="859" t="s">
        <v>9</v>
      </c>
      <c r="M33" s="859">
        <v>9929</v>
      </c>
      <c r="N33" s="859" t="s">
        <v>9</v>
      </c>
      <c r="O33" s="859" t="s">
        <v>9</v>
      </c>
      <c r="P33" s="859" t="s">
        <v>9</v>
      </c>
      <c r="Q33" s="859" t="s">
        <v>9</v>
      </c>
      <c r="R33" s="406"/>
      <c r="S33" s="328"/>
    </row>
    <row r="34" spans="1:32" ht="9.75" customHeight="1" x14ac:dyDescent="0.2">
      <c r="A34" s="318">
        <v>4661</v>
      </c>
      <c r="B34" s="379"/>
      <c r="C34" s="2250" t="s">
        <v>109</v>
      </c>
      <c r="D34" s="2250"/>
      <c r="E34" s="859" t="s">
        <v>9</v>
      </c>
      <c r="F34" s="859" t="s">
        <v>9</v>
      </c>
      <c r="G34" s="859" t="s">
        <v>9</v>
      </c>
      <c r="H34" s="859">
        <v>65</v>
      </c>
      <c r="I34" s="859" t="s">
        <v>9</v>
      </c>
      <c r="J34" s="859" t="s">
        <v>9</v>
      </c>
      <c r="K34" s="859" t="s">
        <v>9</v>
      </c>
      <c r="L34" s="859" t="s">
        <v>9</v>
      </c>
      <c r="M34" s="859" t="s">
        <v>9</v>
      </c>
      <c r="N34" s="859" t="s">
        <v>9</v>
      </c>
      <c r="O34" s="859" t="s">
        <v>9</v>
      </c>
      <c r="P34" s="859" t="s">
        <v>9</v>
      </c>
      <c r="Q34" s="859" t="s">
        <v>9</v>
      </c>
      <c r="R34" s="406"/>
      <c r="S34" s="328"/>
    </row>
    <row r="35" spans="1:32" ht="9.75" customHeight="1" x14ac:dyDescent="0.2">
      <c r="A35" s="318"/>
      <c r="B35" s="379"/>
      <c r="C35" s="2223" t="s">
        <v>108</v>
      </c>
      <c r="D35" s="2223"/>
      <c r="E35" s="859" t="s">
        <v>9</v>
      </c>
      <c r="F35" s="859" t="s">
        <v>9</v>
      </c>
      <c r="G35" s="859">
        <v>5</v>
      </c>
      <c r="H35" s="859" t="s">
        <v>9</v>
      </c>
      <c r="I35" s="859" t="s">
        <v>9</v>
      </c>
      <c r="J35" s="859" t="s">
        <v>9</v>
      </c>
      <c r="K35" s="859" t="s">
        <v>9</v>
      </c>
      <c r="L35" s="859" t="s">
        <v>9</v>
      </c>
      <c r="M35" s="859">
        <v>21</v>
      </c>
      <c r="N35" s="859" t="s">
        <v>9</v>
      </c>
      <c r="O35" s="859" t="s">
        <v>9</v>
      </c>
      <c r="P35" s="859" t="s">
        <v>9</v>
      </c>
      <c r="Q35" s="859" t="s">
        <v>9</v>
      </c>
      <c r="R35" s="406"/>
      <c r="S35" s="328"/>
    </row>
    <row r="36" spans="1:32" ht="9.75" customHeight="1" x14ac:dyDescent="0.2">
      <c r="A36" s="318"/>
      <c r="B36" s="379"/>
      <c r="C36" s="2223" t="s">
        <v>107</v>
      </c>
      <c r="D36" s="2223"/>
      <c r="E36" s="859" t="s">
        <v>9</v>
      </c>
      <c r="F36" s="859" t="s">
        <v>9</v>
      </c>
      <c r="G36" s="859" t="s">
        <v>9</v>
      </c>
      <c r="H36" s="859" t="s">
        <v>9</v>
      </c>
      <c r="I36" s="859" t="s">
        <v>9</v>
      </c>
      <c r="J36" s="859">
        <v>2365</v>
      </c>
      <c r="K36" s="859">
        <v>19489</v>
      </c>
      <c r="L36" s="859" t="s">
        <v>9</v>
      </c>
      <c r="M36" s="859">
        <v>57139</v>
      </c>
      <c r="N36" s="859" t="s">
        <v>9</v>
      </c>
      <c r="O36" s="859" t="s">
        <v>9</v>
      </c>
      <c r="P36" s="859" t="s">
        <v>9</v>
      </c>
      <c r="Q36" s="859" t="s">
        <v>9</v>
      </c>
      <c r="R36" s="406"/>
      <c r="S36" s="328"/>
    </row>
    <row r="37" spans="1:32" ht="9.75" customHeight="1" x14ac:dyDescent="0.2">
      <c r="A37" s="318"/>
      <c r="B37" s="379"/>
      <c r="C37" s="2223" t="s">
        <v>265</v>
      </c>
      <c r="D37" s="2223"/>
      <c r="E37" s="859" t="s">
        <v>9</v>
      </c>
      <c r="F37" s="859" t="s">
        <v>9</v>
      </c>
      <c r="G37" s="859" t="s">
        <v>9</v>
      </c>
      <c r="H37" s="859">
        <v>1059</v>
      </c>
      <c r="I37" s="859" t="s">
        <v>9</v>
      </c>
      <c r="J37" s="859" t="s">
        <v>9</v>
      </c>
      <c r="K37" s="859" t="s">
        <v>9</v>
      </c>
      <c r="L37" s="859" t="s">
        <v>9</v>
      </c>
      <c r="M37" s="859">
        <v>166</v>
      </c>
      <c r="N37" s="859" t="s">
        <v>9</v>
      </c>
      <c r="O37" s="859" t="s">
        <v>9</v>
      </c>
      <c r="P37" s="859" t="s">
        <v>9</v>
      </c>
      <c r="Q37" s="859" t="s">
        <v>9</v>
      </c>
      <c r="R37" s="432"/>
      <c r="S37" s="328"/>
    </row>
    <row r="38" spans="1:32" ht="9.75" customHeight="1" x14ac:dyDescent="0.2">
      <c r="A38" s="318"/>
      <c r="B38" s="379"/>
      <c r="C38" s="2223" t="s">
        <v>106</v>
      </c>
      <c r="D38" s="2223"/>
      <c r="E38" s="859" t="s">
        <v>9</v>
      </c>
      <c r="F38" s="859" t="s">
        <v>9</v>
      </c>
      <c r="G38" s="859" t="s">
        <v>9</v>
      </c>
      <c r="H38" s="859" t="s">
        <v>9</v>
      </c>
      <c r="I38" s="859" t="s">
        <v>9</v>
      </c>
      <c r="J38" s="859" t="s">
        <v>9</v>
      </c>
      <c r="K38" s="859" t="s">
        <v>9</v>
      </c>
      <c r="L38" s="859" t="s">
        <v>9</v>
      </c>
      <c r="M38" s="859" t="s">
        <v>9</v>
      </c>
      <c r="N38" s="859">
        <v>1136</v>
      </c>
      <c r="O38" s="859" t="s">
        <v>9</v>
      </c>
      <c r="P38" s="859" t="s">
        <v>9</v>
      </c>
      <c r="Q38" s="859" t="s">
        <v>9</v>
      </c>
      <c r="R38" s="432"/>
      <c r="S38" s="328"/>
    </row>
    <row r="39" spans="1:32" ht="9.75" customHeight="1" x14ac:dyDescent="0.2">
      <c r="A39" s="318"/>
      <c r="B39" s="379"/>
      <c r="C39" s="2223" t="s">
        <v>105</v>
      </c>
      <c r="D39" s="2223"/>
      <c r="E39" s="859" t="s">
        <v>9</v>
      </c>
      <c r="F39" s="859" t="s">
        <v>9</v>
      </c>
      <c r="G39" s="859" t="s">
        <v>9</v>
      </c>
      <c r="H39" s="859" t="s">
        <v>9</v>
      </c>
      <c r="I39" s="859" t="s">
        <v>9</v>
      </c>
      <c r="J39" s="859" t="s">
        <v>9</v>
      </c>
      <c r="K39" s="859" t="s">
        <v>9</v>
      </c>
      <c r="L39" s="859" t="s">
        <v>9</v>
      </c>
      <c r="M39" s="859" t="s">
        <v>9</v>
      </c>
      <c r="N39" s="859" t="s">
        <v>9</v>
      </c>
      <c r="O39" s="859" t="s">
        <v>9</v>
      </c>
      <c r="P39" s="859" t="s">
        <v>9</v>
      </c>
      <c r="Q39" s="859" t="s">
        <v>9</v>
      </c>
      <c r="R39" s="432"/>
      <c r="S39" s="328"/>
    </row>
    <row r="40" spans="1:32" s="397" customFormat="1" ht="9.75" customHeight="1" x14ac:dyDescent="0.2">
      <c r="A40" s="394"/>
      <c r="B40" s="395"/>
      <c r="C40" s="2223" t="s">
        <v>104</v>
      </c>
      <c r="D40" s="2223"/>
      <c r="E40" s="859" t="s">
        <v>9</v>
      </c>
      <c r="F40" s="859" t="s">
        <v>9</v>
      </c>
      <c r="G40" s="859" t="s">
        <v>9</v>
      </c>
      <c r="H40" s="859" t="s">
        <v>9</v>
      </c>
      <c r="I40" s="859" t="s">
        <v>9</v>
      </c>
      <c r="J40" s="859" t="s">
        <v>9</v>
      </c>
      <c r="K40" s="859" t="s">
        <v>9</v>
      </c>
      <c r="L40" s="859" t="s">
        <v>9</v>
      </c>
      <c r="M40" s="859" t="s">
        <v>9</v>
      </c>
      <c r="N40" s="859" t="s">
        <v>9</v>
      </c>
      <c r="O40" s="859" t="s">
        <v>9</v>
      </c>
      <c r="P40" s="859" t="s">
        <v>9</v>
      </c>
      <c r="Q40" s="859" t="s">
        <v>9</v>
      </c>
      <c r="R40" s="432"/>
      <c r="S40" s="375"/>
      <c r="T40" s="1872"/>
      <c r="U40" s="1866"/>
      <c r="V40" s="1872"/>
      <c r="W40" s="1872"/>
      <c r="X40" s="1872"/>
      <c r="Y40" s="1872"/>
      <c r="Z40" s="1872"/>
      <c r="AA40" s="1872"/>
      <c r="AB40" s="1872"/>
      <c r="AC40" s="1872"/>
      <c r="AD40" s="1872"/>
      <c r="AE40" s="1872"/>
      <c r="AF40" s="1872"/>
    </row>
    <row r="41" spans="1:32" s="397" customFormat="1" ht="9.75" customHeight="1" x14ac:dyDescent="0.2">
      <c r="A41" s="394"/>
      <c r="B41" s="395"/>
      <c r="C41" s="2224" t="s">
        <v>103</v>
      </c>
      <c r="D41" s="2224"/>
      <c r="E41" s="859" t="s">
        <v>9</v>
      </c>
      <c r="F41" s="859" t="s">
        <v>9</v>
      </c>
      <c r="G41" s="859" t="s">
        <v>9</v>
      </c>
      <c r="H41" s="859" t="s">
        <v>9</v>
      </c>
      <c r="I41" s="859" t="s">
        <v>9</v>
      </c>
      <c r="J41" s="859" t="s">
        <v>9</v>
      </c>
      <c r="K41" s="859" t="s">
        <v>9</v>
      </c>
      <c r="L41" s="859">
        <v>90844</v>
      </c>
      <c r="M41" s="859" t="s">
        <v>9</v>
      </c>
      <c r="N41" s="859" t="s">
        <v>9</v>
      </c>
      <c r="O41" s="859" t="s">
        <v>9</v>
      </c>
      <c r="P41" s="859" t="s">
        <v>9</v>
      </c>
      <c r="Q41" s="859" t="s">
        <v>9</v>
      </c>
      <c r="R41" s="432"/>
      <c r="S41" s="375"/>
      <c r="T41" s="1872"/>
      <c r="U41" s="1866"/>
      <c r="V41" s="1872"/>
      <c r="W41" s="1872"/>
      <c r="X41" s="1872"/>
      <c r="Y41" s="1872"/>
      <c r="Z41" s="1872"/>
      <c r="AA41" s="1872"/>
      <c r="AB41" s="1872"/>
      <c r="AC41" s="1872"/>
      <c r="AD41" s="1872"/>
      <c r="AE41" s="1872"/>
      <c r="AF41" s="1872"/>
    </row>
    <row r="42" spans="1:32" s="332" customFormat="1" ht="30" customHeight="1" x14ac:dyDescent="0.2">
      <c r="A42" s="330"/>
      <c r="B42" s="477"/>
      <c r="C42" s="2225" t="s">
        <v>483</v>
      </c>
      <c r="D42" s="2225"/>
      <c r="E42" s="2225"/>
      <c r="F42" s="2225"/>
      <c r="G42" s="2225"/>
      <c r="H42" s="2225"/>
      <c r="I42" s="2225"/>
      <c r="J42" s="2225"/>
      <c r="K42" s="2225"/>
      <c r="L42" s="2225"/>
      <c r="M42" s="2225"/>
      <c r="N42" s="2225"/>
      <c r="O42" s="2225"/>
      <c r="P42" s="2225"/>
      <c r="Q42" s="2225"/>
      <c r="R42" s="537"/>
      <c r="S42" s="331"/>
      <c r="T42" s="622"/>
      <c r="U42" s="1884"/>
      <c r="V42" s="622"/>
      <c r="W42" s="622"/>
      <c r="X42" s="622"/>
      <c r="Y42" s="622"/>
      <c r="Z42" s="622"/>
      <c r="AA42" s="622"/>
      <c r="AB42" s="622"/>
      <c r="AC42" s="622"/>
      <c r="AD42" s="622"/>
      <c r="AE42" s="622"/>
      <c r="AF42" s="622"/>
    </row>
    <row r="43" spans="1:32" ht="13.5" customHeight="1" x14ac:dyDescent="0.2">
      <c r="A43" s="318"/>
      <c r="B43" s="379"/>
      <c r="C43" s="2233" t="s">
        <v>166</v>
      </c>
      <c r="D43" s="2234"/>
      <c r="E43" s="2234"/>
      <c r="F43" s="2234"/>
      <c r="G43" s="2234"/>
      <c r="H43" s="2234"/>
      <c r="I43" s="2234"/>
      <c r="J43" s="2234"/>
      <c r="K43" s="2234"/>
      <c r="L43" s="2234"/>
      <c r="M43" s="2234"/>
      <c r="N43" s="2234"/>
      <c r="O43" s="2234"/>
      <c r="P43" s="2234"/>
      <c r="Q43" s="2235"/>
      <c r="R43" s="328"/>
      <c r="S43" s="328"/>
    </row>
    <row r="44" spans="1:32" s="420" customFormat="1" ht="2.25" customHeight="1" x14ac:dyDescent="0.2">
      <c r="A44" s="417"/>
      <c r="B44" s="418"/>
      <c r="C44" s="2238" t="s">
        <v>76</v>
      </c>
      <c r="D44" s="2238"/>
      <c r="E44" s="727"/>
      <c r="F44" s="727"/>
      <c r="G44" s="727"/>
      <c r="H44" s="727"/>
      <c r="I44" s="727"/>
      <c r="J44" s="727"/>
      <c r="K44" s="727"/>
      <c r="L44" s="727"/>
      <c r="M44" s="727"/>
      <c r="N44" s="727"/>
      <c r="O44" s="727"/>
      <c r="P44" s="727"/>
      <c r="Q44" s="727"/>
      <c r="R44" s="358"/>
      <c r="S44" s="358"/>
      <c r="T44" s="1885"/>
      <c r="U44" s="1866"/>
      <c r="V44" s="1885"/>
      <c r="W44" s="1885"/>
      <c r="X44" s="1885"/>
      <c r="Y44" s="1885"/>
      <c r="Z44" s="1885"/>
      <c r="AA44" s="1885"/>
      <c r="AB44" s="1885"/>
      <c r="AC44" s="1885"/>
      <c r="AD44" s="1885"/>
      <c r="AE44" s="1885"/>
      <c r="AF44" s="1885"/>
    </row>
    <row r="45" spans="1:32" ht="11.25" customHeight="1" x14ac:dyDescent="0.2">
      <c r="A45" s="318"/>
      <c r="B45" s="379"/>
      <c r="C45" s="2239"/>
      <c r="D45" s="2239"/>
      <c r="E45" s="813">
        <v>2008</v>
      </c>
      <c r="F45" s="813">
        <v>2009</v>
      </c>
      <c r="G45" s="679">
        <v>2010</v>
      </c>
      <c r="H45" s="813">
        <v>2011</v>
      </c>
      <c r="I45" s="813">
        <v>2012</v>
      </c>
      <c r="J45" s="679">
        <v>2013</v>
      </c>
      <c r="K45" s="813">
        <v>2014</v>
      </c>
      <c r="L45" s="813">
        <v>2015</v>
      </c>
      <c r="M45" s="679">
        <v>2016</v>
      </c>
      <c r="N45" s="813">
        <v>2017</v>
      </c>
      <c r="O45" s="813">
        <v>2018</v>
      </c>
      <c r="P45" s="679">
        <v>2019</v>
      </c>
      <c r="Q45" s="679">
        <v>2020</v>
      </c>
      <c r="R45" s="432"/>
      <c r="S45" s="328"/>
      <c r="T45" s="1875"/>
      <c r="U45" s="1886"/>
      <c r="V45" s="1875"/>
      <c r="W45" s="1875"/>
    </row>
    <row r="46" spans="1:32" s="818" customFormat="1" ht="11.25" customHeight="1" x14ac:dyDescent="0.2">
      <c r="A46" s="814"/>
      <c r="B46" s="815"/>
      <c r="C46" s="2232" t="s">
        <v>66</v>
      </c>
      <c r="D46" s="2232"/>
      <c r="E46" s="819">
        <v>441</v>
      </c>
      <c r="F46" s="819">
        <v>361</v>
      </c>
      <c r="G46" s="819">
        <v>352</v>
      </c>
      <c r="H46" s="819">
        <v>200</v>
      </c>
      <c r="I46" s="819">
        <v>107</v>
      </c>
      <c r="J46" s="819">
        <v>106</v>
      </c>
      <c r="K46" s="819">
        <v>174</v>
      </c>
      <c r="L46" s="819">
        <v>182</v>
      </c>
      <c r="M46" s="819">
        <v>210</v>
      </c>
      <c r="N46" s="819">
        <v>310</v>
      </c>
      <c r="O46" s="819">
        <v>311</v>
      </c>
      <c r="P46" s="819">
        <v>352</v>
      </c>
      <c r="Q46" s="819">
        <v>258</v>
      </c>
      <c r="R46" s="816"/>
      <c r="S46" s="817"/>
      <c r="T46" s="1874"/>
      <c r="U46" s="1874"/>
      <c r="V46" s="1875"/>
      <c r="W46" s="1875"/>
      <c r="X46" s="1887"/>
      <c r="Y46" s="1887"/>
      <c r="Z46" s="1887"/>
      <c r="AA46" s="1887"/>
      <c r="AB46" s="1887"/>
      <c r="AC46" s="1887"/>
      <c r="AD46" s="1887"/>
      <c r="AE46" s="1887"/>
      <c r="AF46" s="1887"/>
    </row>
    <row r="47" spans="1:32" s="818" customFormat="1" ht="11.25" customHeight="1" x14ac:dyDescent="0.2">
      <c r="A47" s="814"/>
      <c r="B47" s="815"/>
      <c r="C47" s="2236" t="s">
        <v>374</v>
      </c>
      <c r="D47" s="2232"/>
      <c r="E47" s="819">
        <v>304</v>
      </c>
      <c r="F47" s="819">
        <v>258</v>
      </c>
      <c r="G47" s="819">
        <v>234</v>
      </c>
      <c r="H47" s="819">
        <v>182</v>
      </c>
      <c r="I47" s="819">
        <v>93</v>
      </c>
      <c r="J47" s="819">
        <v>97</v>
      </c>
      <c r="K47" s="819">
        <v>161</v>
      </c>
      <c r="L47" s="819">
        <v>145</v>
      </c>
      <c r="M47" s="819">
        <v>175</v>
      </c>
      <c r="N47" s="819">
        <v>226</v>
      </c>
      <c r="O47" s="819">
        <v>234</v>
      </c>
      <c r="P47" s="819">
        <v>268</v>
      </c>
      <c r="Q47" s="819">
        <v>208</v>
      </c>
      <c r="R47" s="816"/>
      <c r="S47" s="817"/>
      <c r="T47" s="1874"/>
      <c r="U47" s="1886"/>
      <c r="V47" s="1875"/>
      <c r="W47" s="1875"/>
      <c r="X47" s="1887"/>
      <c r="Y47" s="1887"/>
      <c r="Z47" s="1887"/>
      <c r="AA47" s="1887"/>
      <c r="AB47" s="1887"/>
      <c r="AC47" s="1887"/>
      <c r="AD47" s="1887"/>
      <c r="AE47" s="1887"/>
      <c r="AF47" s="1887"/>
    </row>
    <row r="48" spans="1:32" s="397" customFormat="1" ht="10.15" customHeight="1" x14ac:dyDescent="0.2">
      <c r="A48" s="394"/>
      <c r="B48" s="395"/>
      <c r="C48" s="812"/>
      <c r="D48" s="480" t="s">
        <v>226</v>
      </c>
      <c r="E48" s="859">
        <v>172</v>
      </c>
      <c r="F48" s="859">
        <v>142</v>
      </c>
      <c r="G48" s="859">
        <v>141</v>
      </c>
      <c r="H48" s="859">
        <v>93</v>
      </c>
      <c r="I48" s="859">
        <v>36</v>
      </c>
      <c r="J48" s="859">
        <v>27</v>
      </c>
      <c r="K48" s="859">
        <v>49</v>
      </c>
      <c r="L48" s="859">
        <v>65</v>
      </c>
      <c r="M48" s="859">
        <v>69</v>
      </c>
      <c r="N48" s="859">
        <v>91</v>
      </c>
      <c r="O48" s="859">
        <v>96</v>
      </c>
      <c r="P48" s="859">
        <v>105</v>
      </c>
      <c r="Q48" s="859">
        <v>61</v>
      </c>
      <c r="R48" s="432"/>
      <c r="S48" s="375"/>
      <c r="T48" s="1874"/>
      <c r="U48" s="1886"/>
      <c r="V48" s="1875"/>
      <c r="W48" s="1875"/>
      <c r="X48" s="1872"/>
      <c r="Y48" s="1872"/>
      <c r="Z48" s="1872"/>
      <c r="AA48" s="1872"/>
      <c r="AB48" s="1872"/>
      <c r="AC48" s="1872"/>
      <c r="AD48" s="1872"/>
      <c r="AE48" s="1872"/>
      <c r="AF48" s="1872"/>
    </row>
    <row r="49" spans="1:32" s="397" customFormat="1" ht="10.15" customHeight="1" x14ac:dyDescent="0.2">
      <c r="A49" s="394"/>
      <c r="B49" s="395"/>
      <c r="C49" s="812"/>
      <c r="D49" s="480" t="s">
        <v>227</v>
      </c>
      <c r="E49" s="859">
        <v>27</v>
      </c>
      <c r="F49" s="859">
        <v>22</v>
      </c>
      <c r="G49" s="859">
        <v>25</v>
      </c>
      <c r="H49" s="859">
        <v>22</v>
      </c>
      <c r="I49" s="859">
        <v>9</v>
      </c>
      <c r="J49" s="859">
        <v>18</v>
      </c>
      <c r="K49" s="859">
        <v>23</v>
      </c>
      <c r="L49" s="859">
        <v>20</v>
      </c>
      <c r="M49" s="859">
        <v>19</v>
      </c>
      <c r="N49" s="859">
        <v>21</v>
      </c>
      <c r="O49" s="859">
        <v>26</v>
      </c>
      <c r="P49" s="859">
        <v>30</v>
      </c>
      <c r="Q49" s="859">
        <v>11</v>
      </c>
      <c r="R49" s="432"/>
      <c r="S49" s="375"/>
      <c r="T49" s="1874"/>
      <c r="U49" s="1886"/>
      <c r="V49" s="1875"/>
      <c r="W49" s="1875"/>
      <c r="X49" s="1872"/>
      <c r="Y49" s="1872"/>
      <c r="Z49" s="1872"/>
      <c r="AA49" s="1872"/>
      <c r="AB49" s="1872"/>
      <c r="AC49" s="1872"/>
      <c r="AD49" s="1872"/>
      <c r="AE49" s="1872"/>
      <c r="AF49" s="1872"/>
    </row>
    <row r="50" spans="1:32" s="397" customFormat="1" ht="10.15" customHeight="1" x14ac:dyDescent="0.2">
      <c r="A50" s="394"/>
      <c r="B50" s="395"/>
      <c r="C50" s="812"/>
      <c r="D50" s="914" t="s">
        <v>228</v>
      </c>
      <c r="E50" s="859">
        <v>97</v>
      </c>
      <c r="F50" s="859">
        <v>87</v>
      </c>
      <c r="G50" s="859">
        <v>64</v>
      </c>
      <c r="H50" s="859">
        <v>55</v>
      </c>
      <c r="I50" s="859">
        <v>40</v>
      </c>
      <c r="J50" s="859">
        <v>49</v>
      </c>
      <c r="K50" s="859">
        <v>80</v>
      </c>
      <c r="L50" s="859">
        <v>53</v>
      </c>
      <c r="M50" s="859">
        <v>58</v>
      </c>
      <c r="N50" s="859">
        <v>96</v>
      </c>
      <c r="O50" s="859">
        <v>98</v>
      </c>
      <c r="P50" s="859">
        <v>105</v>
      </c>
      <c r="Q50" s="859">
        <v>97</v>
      </c>
      <c r="R50" s="432"/>
      <c r="S50" s="375"/>
      <c r="T50" s="1874"/>
      <c r="U50" s="1886"/>
      <c r="V50" s="1875"/>
      <c r="W50" s="1875"/>
      <c r="X50" s="1872"/>
      <c r="Y50" s="1872"/>
      <c r="Z50" s="1872"/>
      <c r="AA50" s="1872"/>
      <c r="AB50" s="1872"/>
      <c r="AC50" s="1872"/>
      <c r="AD50" s="1872"/>
      <c r="AE50" s="1872"/>
      <c r="AF50" s="1872"/>
    </row>
    <row r="51" spans="1:32" s="397" customFormat="1" ht="10.15" customHeight="1" x14ac:dyDescent="0.2">
      <c r="A51" s="394"/>
      <c r="B51" s="395"/>
      <c r="C51" s="812"/>
      <c r="D51" s="914" t="s">
        <v>230</v>
      </c>
      <c r="E51" s="859" t="s">
        <v>9</v>
      </c>
      <c r="F51" s="859" t="s">
        <v>9</v>
      </c>
      <c r="G51" s="859" t="s">
        <v>9</v>
      </c>
      <c r="H51" s="859" t="s">
        <v>9</v>
      </c>
      <c r="I51" s="859" t="s">
        <v>9</v>
      </c>
      <c r="J51" s="859" t="s">
        <v>9</v>
      </c>
      <c r="K51" s="859" t="s">
        <v>9</v>
      </c>
      <c r="L51" s="859" t="s">
        <v>9</v>
      </c>
      <c r="M51" s="859" t="s">
        <v>9</v>
      </c>
      <c r="N51" s="859" t="s">
        <v>9</v>
      </c>
      <c r="O51" s="859" t="s">
        <v>9</v>
      </c>
      <c r="P51" s="859" t="s">
        <v>9</v>
      </c>
      <c r="Q51" s="859" t="s">
        <v>9</v>
      </c>
      <c r="R51" s="432"/>
      <c r="S51" s="375"/>
      <c r="T51" s="1874"/>
      <c r="U51" s="1886"/>
      <c r="V51" s="1875"/>
      <c r="W51" s="1875"/>
      <c r="X51" s="1872"/>
      <c r="Y51" s="1872"/>
      <c r="Z51" s="1872"/>
      <c r="AA51" s="1872"/>
      <c r="AB51" s="1872"/>
      <c r="AC51" s="1872"/>
      <c r="AD51" s="1872"/>
      <c r="AE51" s="1872"/>
      <c r="AF51" s="1872"/>
    </row>
    <row r="52" spans="1:32" s="397" customFormat="1" ht="10.15" customHeight="1" x14ac:dyDescent="0.2">
      <c r="A52" s="394"/>
      <c r="B52" s="395"/>
      <c r="C52" s="812"/>
      <c r="D52" s="480" t="s">
        <v>229</v>
      </c>
      <c r="E52" s="860">
        <v>8</v>
      </c>
      <c r="F52" s="860">
        <v>7</v>
      </c>
      <c r="G52" s="860">
        <v>4</v>
      </c>
      <c r="H52" s="860">
        <v>12</v>
      </c>
      <c r="I52" s="860">
        <v>8</v>
      </c>
      <c r="J52" s="860">
        <v>3</v>
      </c>
      <c r="K52" s="860">
        <v>9</v>
      </c>
      <c r="L52" s="860">
        <v>7</v>
      </c>
      <c r="M52" s="860">
        <v>29</v>
      </c>
      <c r="N52" s="860">
        <v>18</v>
      </c>
      <c r="O52" s="860">
        <v>14</v>
      </c>
      <c r="P52" s="860">
        <v>28</v>
      </c>
      <c r="Q52" s="860">
        <v>39</v>
      </c>
      <c r="R52" s="432"/>
      <c r="S52" s="375"/>
      <c r="T52" s="1874"/>
      <c r="U52" s="1886"/>
      <c r="V52" s="1875"/>
      <c r="W52" s="1875"/>
      <c r="X52" s="1872"/>
      <c r="Y52" s="1872"/>
      <c r="Z52" s="1872"/>
      <c r="AA52" s="1872"/>
      <c r="AB52" s="1872"/>
      <c r="AC52" s="1872"/>
      <c r="AD52" s="1872"/>
      <c r="AE52" s="1872"/>
      <c r="AF52" s="1872"/>
    </row>
    <row r="53" spans="1:32" s="818" customFormat="1" ht="11.25" customHeight="1" x14ac:dyDescent="0.2">
      <c r="A53" s="814"/>
      <c r="B53" s="815"/>
      <c r="C53" s="2232" t="s">
        <v>375</v>
      </c>
      <c r="D53" s="2232"/>
      <c r="E53" s="819">
        <v>137</v>
      </c>
      <c r="F53" s="819">
        <v>103</v>
      </c>
      <c r="G53" s="819">
        <v>118</v>
      </c>
      <c r="H53" s="819">
        <v>18</v>
      </c>
      <c r="I53" s="819">
        <v>14</v>
      </c>
      <c r="J53" s="819">
        <v>9</v>
      </c>
      <c r="K53" s="819">
        <v>13</v>
      </c>
      <c r="L53" s="819">
        <v>37</v>
      </c>
      <c r="M53" s="819">
        <v>35</v>
      </c>
      <c r="N53" s="819">
        <v>84</v>
      </c>
      <c r="O53" s="819">
        <v>77</v>
      </c>
      <c r="P53" s="819">
        <v>84</v>
      </c>
      <c r="Q53" s="819">
        <v>50</v>
      </c>
      <c r="R53" s="816"/>
      <c r="S53" s="817"/>
      <c r="T53" s="1874"/>
      <c r="U53" s="1886"/>
      <c r="V53" s="1875"/>
      <c r="W53" s="1875"/>
      <c r="X53" s="1887"/>
      <c r="Y53" s="1887"/>
      <c r="Z53" s="1887"/>
      <c r="AA53" s="1887"/>
      <c r="AB53" s="1887"/>
      <c r="AC53" s="1887"/>
      <c r="AD53" s="1887"/>
      <c r="AE53" s="1887"/>
      <c r="AF53" s="1887"/>
    </row>
    <row r="54" spans="1:32" s="397" customFormat="1" ht="9.6" customHeight="1" x14ac:dyDescent="0.2">
      <c r="A54" s="394"/>
      <c r="B54" s="395"/>
      <c r="C54" s="913"/>
      <c r="D54" s="914" t="s">
        <v>434</v>
      </c>
      <c r="E54" s="859" t="s">
        <v>9</v>
      </c>
      <c r="F54" s="859">
        <v>1</v>
      </c>
      <c r="G54" s="859" t="s">
        <v>9</v>
      </c>
      <c r="H54" s="859">
        <v>1</v>
      </c>
      <c r="I54" s="860">
        <v>1</v>
      </c>
      <c r="J54" s="860" t="s">
        <v>9</v>
      </c>
      <c r="K54" s="860" t="s">
        <v>9</v>
      </c>
      <c r="L54" s="860" t="s">
        <v>9</v>
      </c>
      <c r="M54" s="859" t="s">
        <v>9</v>
      </c>
      <c r="N54" s="859" t="s">
        <v>9</v>
      </c>
      <c r="O54" s="859">
        <v>1</v>
      </c>
      <c r="P54" s="859" t="s">
        <v>9</v>
      </c>
      <c r="Q54" s="859" t="s">
        <v>9</v>
      </c>
      <c r="R54" s="432"/>
      <c r="S54" s="375"/>
      <c r="T54" s="1874"/>
      <c r="U54" s="1886"/>
      <c r="V54" s="1875"/>
      <c r="W54" s="1875"/>
      <c r="X54" s="1872"/>
      <c r="Y54" s="1872"/>
      <c r="Z54" s="1872"/>
      <c r="AA54" s="1872"/>
      <c r="AB54" s="1872"/>
      <c r="AC54" s="1872"/>
      <c r="AD54" s="1872"/>
      <c r="AE54" s="1872"/>
      <c r="AF54" s="1872"/>
    </row>
    <row r="55" spans="1:32" s="397" customFormat="1" ht="9.6" customHeight="1" x14ac:dyDescent="0.2">
      <c r="A55" s="394"/>
      <c r="B55" s="395"/>
      <c r="C55" s="812"/>
      <c r="D55" s="480" t="s">
        <v>231</v>
      </c>
      <c r="E55" s="860" t="s">
        <v>9</v>
      </c>
      <c r="F55" s="860">
        <v>1</v>
      </c>
      <c r="G55" s="860">
        <v>2</v>
      </c>
      <c r="H55" s="860" t="s">
        <v>9</v>
      </c>
      <c r="I55" s="860">
        <v>1</v>
      </c>
      <c r="J55" s="860" t="s">
        <v>9</v>
      </c>
      <c r="K55" s="860" t="s">
        <v>9</v>
      </c>
      <c r="L55" s="860">
        <v>1</v>
      </c>
      <c r="M55" s="860" t="s">
        <v>9</v>
      </c>
      <c r="N55" s="860" t="s">
        <v>9</v>
      </c>
      <c r="O55" s="860">
        <v>1</v>
      </c>
      <c r="P55" s="860">
        <v>1</v>
      </c>
      <c r="Q55" s="860">
        <v>1</v>
      </c>
      <c r="R55" s="432"/>
      <c r="S55" s="375"/>
      <c r="T55" s="1874"/>
      <c r="U55" s="1886"/>
      <c r="V55" s="1875"/>
      <c r="W55" s="1875"/>
      <c r="X55" s="1872"/>
      <c r="Y55" s="1872"/>
      <c r="Z55" s="1872"/>
      <c r="AA55" s="1872"/>
      <c r="AB55" s="1872"/>
      <c r="AC55" s="1872"/>
      <c r="AD55" s="1872"/>
      <c r="AE55" s="1872"/>
      <c r="AF55" s="1872"/>
    </row>
    <row r="56" spans="1:32" s="397" customFormat="1" ht="9.6" customHeight="1" x14ac:dyDescent="0.2">
      <c r="A56" s="394"/>
      <c r="B56" s="395"/>
      <c r="C56" s="812"/>
      <c r="D56" s="480" t="s">
        <v>232</v>
      </c>
      <c r="E56" s="860">
        <v>137</v>
      </c>
      <c r="F56" s="860">
        <v>101</v>
      </c>
      <c r="G56" s="860">
        <v>116</v>
      </c>
      <c r="H56" s="860">
        <v>17</v>
      </c>
      <c r="I56" s="860">
        <v>12</v>
      </c>
      <c r="J56" s="860">
        <v>9</v>
      </c>
      <c r="K56" s="860">
        <v>13</v>
      </c>
      <c r="L56" s="860">
        <v>36</v>
      </c>
      <c r="M56" s="860">
        <v>35</v>
      </c>
      <c r="N56" s="860">
        <v>84</v>
      </c>
      <c r="O56" s="860">
        <v>75</v>
      </c>
      <c r="P56" s="860">
        <v>83</v>
      </c>
      <c r="Q56" s="860">
        <v>49</v>
      </c>
      <c r="R56" s="432"/>
      <c r="S56" s="375"/>
      <c r="T56" s="1874"/>
      <c r="U56" s="1886"/>
      <c r="V56" s="1875"/>
      <c r="W56" s="1875"/>
      <c r="X56" s="1872"/>
      <c r="Y56" s="1872"/>
      <c r="Z56" s="1872"/>
      <c r="AA56" s="1872"/>
      <c r="AB56" s="1872"/>
      <c r="AC56" s="1872"/>
      <c r="AD56" s="1872"/>
      <c r="AE56" s="1872"/>
      <c r="AF56" s="1872"/>
    </row>
    <row r="57" spans="1:32" s="653" customFormat="1" ht="13.5" customHeight="1" x14ac:dyDescent="0.2">
      <c r="A57" s="650"/>
      <c r="B57" s="632"/>
      <c r="C57" s="407" t="s">
        <v>390</v>
      </c>
      <c r="D57" s="651"/>
      <c r="E57" s="381"/>
      <c r="F57" s="381"/>
      <c r="G57" s="408"/>
      <c r="H57" s="408"/>
      <c r="I57" s="2237"/>
      <c r="J57" s="2237"/>
      <c r="K57" s="2237"/>
      <c r="L57" s="2237"/>
      <c r="M57" s="2237"/>
      <c r="N57" s="2237"/>
      <c r="O57" s="2237"/>
      <c r="P57" s="2237"/>
      <c r="Q57" s="2237"/>
      <c r="R57" s="652"/>
      <c r="S57" s="408"/>
      <c r="T57" s="1875"/>
      <c r="U57" s="1886"/>
      <c r="V57" s="1875"/>
      <c r="W57" s="1875"/>
      <c r="X57" s="1888"/>
      <c r="Y57" s="1888"/>
      <c r="Z57" s="1872"/>
      <c r="AA57" s="1888"/>
      <c r="AB57" s="1888"/>
      <c r="AC57" s="1888"/>
      <c r="AD57" s="1888"/>
      <c r="AE57" s="1888"/>
      <c r="AF57" s="1888"/>
    </row>
    <row r="58" spans="1:32" s="367" customFormat="1" ht="11.1" customHeight="1" thickBot="1" x14ac:dyDescent="0.25">
      <c r="A58" s="399"/>
      <c r="B58" s="409"/>
      <c r="C58" s="915" t="s">
        <v>435</v>
      </c>
      <c r="D58" s="410"/>
      <c r="E58" s="412"/>
      <c r="F58" s="412"/>
      <c r="G58" s="412"/>
      <c r="H58" s="412"/>
      <c r="I58" s="412"/>
      <c r="J58" s="412"/>
      <c r="K58" s="412"/>
      <c r="L58" s="412"/>
      <c r="M58" s="412"/>
      <c r="N58" s="412"/>
      <c r="O58" s="412"/>
      <c r="P58" s="412"/>
      <c r="Q58" s="382" t="s">
        <v>71</v>
      </c>
      <c r="R58" s="413"/>
      <c r="S58" s="414"/>
      <c r="T58" s="1875"/>
      <c r="U58" s="1886"/>
      <c r="V58" s="1875"/>
      <c r="W58" s="1875"/>
      <c r="X58" s="1889"/>
      <c r="Y58" s="1889"/>
      <c r="Z58" s="1872"/>
      <c r="AA58" s="1889"/>
      <c r="AB58" s="1889"/>
      <c r="AC58" s="1889"/>
      <c r="AD58" s="1889"/>
      <c r="AE58" s="1889"/>
      <c r="AF58" s="1889"/>
    </row>
    <row r="59" spans="1:32" ht="13.5" customHeight="1" thickBot="1" x14ac:dyDescent="0.25">
      <c r="A59" s="318"/>
      <c r="B59" s="409"/>
      <c r="C59" s="2229" t="s">
        <v>275</v>
      </c>
      <c r="D59" s="2230"/>
      <c r="E59" s="2230"/>
      <c r="F59" s="2230"/>
      <c r="G59" s="2230"/>
      <c r="H59" s="2230"/>
      <c r="I59" s="2230"/>
      <c r="J59" s="2230"/>
      <c r="K59" s="2230"/>
      <c r="L59" s="2230"/>
      <c r="M59" s="2230"/>
      <c r="N59" s="2230"/>
      <c r="O59" s="2230"/>
      <c r="P59" s="2230"/>
      <c r="Q59" s="2231"/>
      <c r="R59" s="382"/>
      <c r="S59" s="369"/>
      <c r="T59" s="1875"/>
      <c r="U59" s="1886"/>
      <c r="V59" s="1875"/>
      <c r="W59" s="1875"/>
      <c r="Z59" s="1872"/>
    </row>
    <row r="60" spans="1:32" ht="3.75" customHeight="1" x14ac:dyDescent="0.2">
      <c r="A60" s="318"/>
      <c r="B60" s="409"/>
      <c r="C60" s="2226" t="s">
        <v>67</v>
      </c>
      <c r="D60" s="2226"/>
      <c r="E60" s="1065"/>
      <c r="F60" s="1065"/>
      <c r="G60" s="1065"/>
      <c r="H60" s="1037"/>
      <c r="I60" s="1037"/>
      <c r="J60" s="1037"/>
      <c r="K60" s="1037"/>
      <c r="L60" s="1037"/>
      <c r="M60" s="1037"/>
      <c r="N60" s="1037"/>
      <c r="O60" s="1037"/>
      <c r="P60" s="1037"/>
      <c r="Q60" s="828"/>
      <c r="R60" s="413"/>
      <c r="S60" s="369"/>
      <c r="T60" s="1875"/>
      <c r="U60" s="1886"/>
      <c r="V60" s="1875"/>
      <c r="W60" s="1875"/>
      <c r="Z60" s="1872"/>
    </row>
    <row r="61" spans="1:32" ht="10.5" customHeight="1" x14ac:dyDescent="0.2">
      <c r="A61" s="318"/>
      <c r="B61" s="379"/>
      <c r="C61" s="2227"/>
      <c r="D61" s="2227"/>
      <c r="E61" s="1095" t="s">
        <v>33</v>
      </c>
      <c r="F61" s="1065"/>
      <c r="G61" s="1065" t="s">
        <v>33</v>
      </c>
      <c r="H61" s="1065" t="s">
        <v>33</v>
      </c>
      <c r="I61" s="1065" t="s">
        <v>729</v>
      </c>
      <c r="J61" s="1065" t="s">
        <v>33</v>
      </c>
      <c r="K61" s="1065" t="s">
        <v>33</v>
      </c>
      <c r="L61" s="1065" t="s">
        <v>33</v>
      </c>
      <c r="M61" s="1132" t="s">
        <v>33</v>
      </c>
      <c r="N61" s="1065" t="s">
        <v>33</v>
      </c>
      <c r="O61" s="1065" t="s">
        <v>730</v>
      </c>
      <c r="P61" s="1065" t="s">
        <v>33</v>
      </c>
      <c r="Q61" s="1065" t="s">
        <v>33</v>
      </c>
      <c r="R61" s="369"/>
      <c r="S61" s="369"/>
      <c r="T61" s="1867"/>
      <c r="U61" s="1366"/>
    </row>
    <row r="62" spans="1:32" ht="12.75" customHeight="1" x14ac:dyDescent="0.2">
      <c r="A62" s="318"/>
      <c r="B62" s="379"/>
      <c r="C62" s="333"/>
      <c r="D62" s="333"/>
      <c r="E62" s="1043" t="s">
        <v>98</v>
      </c>
      <c r="F62" s="865" t="s">
        <v>97</v>
      </c>
      <c r="G62" s="1043" t="s">
        <v>96</v>
      </c>
      <c r="H62" s="1043" t="s">
        <v>95</v>
      </c>
      <c r="I62" s="1043" t="s">
        <v>94</v>
      </c>
      <c r="J62" s="1043" t="s">
        <v>93</v>
      </c>
      <c r="K62" s="865" t="s">
        <v>92</v>
      </c>
      <c r="L62" s="865" t="s">
        <v>472</v>
      </c>
      <c r="M62" s="865" t="s">
        <v>91</v>
      </c>
      <c r="N62" s="865" t="s">
        <v>473</v>
      </c>
      <c r="O62" s="865" t="s">
        <v>100</v>
      </c>
      <c r="P62" s="1043" t="s">
        <v>99</v>
      </c>
      <c r="Q62" s="865" t="s">
        <v>98</v>
      </c>
      <c r="R62" s="413"/>
      <c r="S62" s="369"/>
      <c r="T62" s="1886"/>
      <c r="U62" s="1810"/>
      <c r="V62" s="1875"/>
      <c r="W62" s="1875"/>
      <c r="Z62" s="1872"/>
    </row>
    <row r="63" spans="1:32" ht="9.75" customHeight="1" x14ac:dyDescent="0.2">
      <c r="A63" s="318"/>
      <c r="B63" s="409"/>
      <c r="C63" s="2228" t="s">
        <v>90</v>
      </c>
      <c r="D63" s="2228"/>
      <c r="E63" s="864"/>
      <c r="F63" s="864"/>
      <c r="G63" s="861"/>
      <c r="H63" s="861"/>
      <c r="I63" s="861"/>
      <c r="J63" s="861"/>
      <c r="K63" s="861"/>
      <c r="L63" s="861"/>
      <c r="M63" s="861"/>
      <c r="N63" s="861"/>
      <c r="O63" s="861"/>
      <c r="P63" s="861"/>
      <c r="Q63" s="861"/>
      <c r="R63" s="413"/>
      <c r="S63" s="369"/>
      <c r="T63" s="1886"/>
      <c r="U63" s="1812"/>
      <c r="V63" s="1875"/>
      <c r="W63" s="1875"/>
      <c r="Z63" s="1872"/>
    </row>
    <row r="64" spans="1:32" s="420" customFormat="1" ht="9.75" customHeight="1" x14ac:dyDescent="0.2">
      <c r="A64" s="417"/>
      <c r="B64" s="418"/>
      <c r="C64" s="419" t="s">
        <v>89</v>
      </c>
      <c r="D64" s="344"/>
      <c r="E64" s="862">
        <v>-0.45</v>
      </c>
      <c r="F64" s="862">
        <v>0.89</v>
      </c>
      <c r="G64" s="862">
        <v>-1.29</v>
      </c>
      <c r="H64" s="862">
        <v>-0.27</v>
      </c>
      <c r="I64" s="862">
        <v>0.97</v>
      </c>
      <c r="J64" s="862">
        <v>0.11</v>
      </c>
      <c r="K64" s="862">
        <v>-0.3</v>
      </c>
      <c r="L64" s="862">
        <v>-0.14000000000000001</v>
      </c>
      <c r="M64" s="862">
        <v>-0.3</v>
      </c>
      <c r="N64" s="862">
        <v>-0.46</v>
      </c>
      <c r="O64" s="862">
        <v>1.41</v>
      </c>
      <c r="P64" s="862">
        <v>0.42</v>
      </c>
      <c r="Q64" s="862">
        <v>0.24</v>
      </c>
      <c r="R64" s="358"/>
      <c r="S64" s="358"/>
      <c r="T64" s="1886"/>
      <c r="U64" s="1886"/>
      <c r="V64" s="1875"/>
      <c r="W64" s="1875"/>
      <c r="X64" s="345"/>
      <c r="Y64" s="1885"/>
      <c r="Z64" s="1872"/>
      <c r="AA64" s="1885"/>
      <c r="AB64" s="1885"/>
      <c r="AC64" s="1885"/>
      <c r="AD64" s="1885"/>
      <c r="AE64" s="1885"/>
      <c r="AF64" s="1885"/>
    </row>
    <row r="65" spans="1:32" s="420" customFormat="1" ht="9.75" customHeight="1" x14ac:dyDescent="0.2">
      <c r="A65" s="417"/>
      <c r="B65" s="418"/>
      <c r="C65" s="419" t="s">
        <v>88</v>
      </c>
      <c r="D65" s="344"/>
      <c r="E65" s="862">
        <v>-0.72</v>
      </c>
      <c r="F65" s="862">
        <v>0.13</v>
      </c>
      <c r="G65" s="862">
        <v>0.14000000000000001</v>
      </c>
      <c r="H65" s="862">
        <v>-0.01</v>
      </c>
      <c r="I65" s="862">
        <v>-0.14000000000000001</v>
      </c>
      <c r="J65" s="862">
        <v>-7.0000000000000007E-2</v>
      </c>
      <c r="K65" s="862">
        <v>-0.22</v>
      </c>
      <c r="L65" s="862">
        <v>-0.23</v>
      </c>
      <c r="M65" s="862">
        <v>0.3</v>
      </c>
      <c r="N65" s="862">
        <v>0.48</v>
      </c>
      <c r="O65" s="862">
        <v>0.45</v>
      </c>
      <c r="P65" s="862">
        <v>0.55000000000000004</v>
      </c>
      <c r="Q65" s="862">
        <v>1.24</v>
      </c>
      <c r="R65" s="358"/>
      <c r="S65" s="358"/>
      <c r="T65" s="1886"/>
      <c r="U65" s="1890"/>
      <c r="V65" s="1875"/>
      <c r="W65" s="1875"/>
      <c r="X65" s="345"/>
      <c r="Y65" s="1885"/>
      <c r="Z65" s="1872"/>
      <c r="AA65" s="1885"/>
      <c r="AB65" s="1885"/>
      <c r="AC65" s="1885"/>
      <c r="AD65" s="1885"/>
      <c r="AE65" s="1885"/>
      <c r="AF65" s="1885"/>
    </row>
    <row r="66" spans="1:32" s="420" customFormat="1" ht="11.25" customHeight="1" x14ac:dyDescent="0.2">
      <c r="A66" s="417"/>
      <c r="B66" s="418"/>
      <c r="C66" s="419" t="s">
        <v>240</v>
      </c>
      <c r="D66" s="344"/>
      <c r="E66" s="862">
        <v>7.0000000000000007E-2</v>
      </c>
      <c r="F66" s="862">
        <v>0.05</v>
      </c>
      <c r="G66" s="862">
        <v>0.09</v>
      </c>
      <c r="H66" s="862">
        <v>0.1</v>
      </c>
      <c r="I66" s="862">
        <v>0.09</v>
      </c>
      <c r="J66" s="862">
        <v>0.09</v>
      </c>
      <c r="K66" s="862">
        <v>0.04</v>
      </c>
      <c r="L66" s="862">
        <v>-0.01</v>
      </c>
      <c r="M66" s="862">
        <v>-0.05</v>
      </c>
      <c r="N66" s="862">
        <v>-0.04</v>
      </c>
      <c r="O66" s="862">
        <v>-0.01</v>
      </c>
      <c r="P66" s="862">
        <v>0.05</v>
      </c>
      <c r="Q66" s="862">
        <v>0.22</v>
      </c>
      <c r="R66" s="358"/>
      <c r="S66" s="358"/>
      <c r="T66" s="1875"/>
      <c r="U66" s="1886"/>
      <c r="V66" s="1875"/>
      <c r="W66" s="1875"/>
      <c r="X66" s="345"/>
      <c r="Y66" s="1885"/>
      <c r="Z66" s="1872"/>
      <c r="AA66" s="1885"/>
      <c r="AB66" s="1885"/>
      <c r="AC66" s="1885"/>
      <c r="AD66" s="1885"/>
      <c r="AE66" s="1885"/>
      <c r="AF66" s="1885"/>
    </row>
    <row r="67" spans="1:32" ht="11.25" customHeight="1" x14ac:dyDescent="0.2">
      <c r="A67" s="318"/>
      <c r="B67" s="409"/>
      <c r="C67" s="807" t="s">
        <v>87</v>
      </c>
      <c r="D67" s="416"/>
      <c r="E67" s="421"/>
      <c r="F67" s="140"/>
      <c r="G67" s="469"/>
      <c r="H67" s="469"/>
      <c r="I67" s="469"/>
      <c r="J67" s="51"/>
      <c r="K67" s="421"/>
      <c r="L67" s="469"/>
      <c r="M67" s="469"/>
      <c r="N67" s="469"/>
      <c r="O67" s="469"/>
      <c r="P67" s="469"/>
      <c r="Q67" s="422"/>
      <c r="R67" s="413"/>
      <c r="S67" s="369"/>
      <c r="T67" s="1875"/>
      <c r="U67" s="1886"/>
      <c r="V67" s="1875"/>
      <c r="W67" s="1875"/>
      <c r="Z67" s="1872"/>
    </row>
    <row r="68" spans="1:32" ht="9.75" customHeight="1" x14ac:dyDescent="0.2">
      <c r="A68" s="318"/>
      <c r="B68" s="423"/>
      <c r="C68" s="377"/>
      <c r="D68" s="630" t="s">
        <v>740</v>
      </c>
      <c r="E68" s="506"/>
      <c r="F68" s="508"/>
      <c r="G68" s="47"/>
      <c r="H68" s="47"/>
      <c r="I68" s="47"/>
      <c r="J68" s="509">
        <v>8.8203950172879289</v>
      </c>
      <c r="K68" s="421"/>
      <c r="L68" s="469"/>
      <c r="M68" s="469"/>
      <c r="N68" s="469"/>
      <c r="O68" s="469"/>
      <c r="P68" s="469"/>
      <c r="Q68" s="1033">
        <v>8.8203950172879289</v>
      </c>
      <c r="R68" s="413"/>
      <c r="S68" s="369"/>
      <c r="T68" s="1875"/>
      <c r="U68" s="1886"/>
      <c r="V68" s="1875"/>
      <c r="W68" s="1875"/>
      <c r="Z68" s="1872"/>
    </row>
    <row r="69" spans="1:32" ht="9.75" customHeight="1" x14ac:dyDescent="0.2">
      <c r="A69" s="318"/>
      <c r="B69" s="424"/>
      <c r="C69" s="344"/>
      <c r="D69" s="510" t="s">
        <v>741</v>
      </c>
      <c r="E69" s="511"/>
      <c r="F69" s="511"/>
      <c r="G69" s="511"/>
      <c r="H69" s="511"/>
      <c r="I69" s="511"/>
      <c r="J69" s="509">
        <v>4.5978101560479434</v>
      </c>
      <c r="K69" s="421"/>
      <c r="L69" s="156"/>
      <c r="M69" s="469"/>
      <c r="N69" s="469"/>
      <c r="O69" s="469"/>
      <c r="P69" s="469"/>
      <c r="Q69" s="1033">
        <v>4.5978101560479434</v>
      </c>
      <c r="R69" s="425"/>
      <c r="S69" s="425"/>
    </row>
    <row r="70" spans="1:32" ht="9.75" customHeight="1" x14ac:dyDescent="0.2">
      <c r="A70" s="318"/>
      <c r="B70" s="424"/>
      <c r="C70" s="344"/>
      <c r="D70" s="510" t="s">
        <v>742</v>
      </c>
      <c r="E70" s="506"/>
      <c r="F70" s="141"/>
      <c r="G70" s="141"/>
      <c r="H70" s="47"/>
      <c r="I70" s="142"/>
      <c r="J70" s="509">
        <v>2.3660075196249686</v>
      </c>
      <c r="K70" s="421"/>
      <c r="L70" s="156"/>
      <c r="M70" s="469"/>
      <c r="N70" s="469"/>
      <c r="O70" s="469"/>
      <c r="P70" s="469"/>
      <c r="Q70" s="1033">
        <v>2.3660075196249686</v>
      </c>
      <c r="R70" s="426"/>
      <c r="S70" s="369"/>
    </row>
    <row r="71" spans="1:32" ht="9.75" customHeight="1" x14ac:dyDescent="0.2">
      <c r="A71" s="318"/>
      <c r="B71" s="424"/>
      <c r="C71" s="344"/>
      <c r="D71" s="510" t="s">
        <v>743</v>
      </c>
      <c r="E71" s="512"/>
      <c r="F71" s="510"/>
      <c r="G71" s="510"/>
      <c r="H71" s="510"/>
      <c r="I71" s="510"/>
      <c r="J71" s="509">
        <v>2.233066453905308</v>
      </c>
      <c r="K71" s="421"/>
      <c r="L71" s="156"/>
      <c r="M71" s="469"/>
      <c r="N71" s="469"/>
      <c r="O71" s="469"/>
      <c r="P71" s="469"/>
      <c r="Q71" s="1033">
        <v>2.233066453905308</v>
      </c>
      <c r="R71" s="426"/>
      <c r="S71" s="369"/>
    </row>
    <row r="72" spans="1:32" ht="9.75" customHeight="1" x14ac:dyDescent="0.2">
      <c r="A72" s="318"/>
      <c r="B72" s="424"/>
      <c r="C72" s="344"/>
      <c r="D72" s="513" t="s">
        <v>744</v>
      </c>
      <c r="E72" s="514"/>
      <c r="F72" s="514"/>
      <c r="G72" s="514"/>
      <c r="H72" s="514"/>
      <c r="I72" s="514"/>
      <c r="J72" s="509">
        <v>2.1441034359341415</v>
      </c>
      <c r="K72" s="421"/>
      <c r="L72" s="156"/>
      <c r="M72" s="469"/>
      <c r="N72" s="469"/>
      <c r="O72" s="469"/>
      <c r="P72" s="469"/>
      <c r="Q72" s="1033">
        <v>2.1441034359341415</v>
      </c>
      <c r="R72" s="426"/>
      <c r="S72" s="369"/>
    </row>
    <row r="73" spans="1:32" ht="9.75" customHeight="1" x14ac:dyDescent="0.2">
      <c r="A73" s="318"/>
      <c r="B73" s="424"/>
      <c r="C73" s="344"/>
      <c r="D73" s="510" t="s">
        <v>745</v>
      </c>
      <c r="E73" s="141"/>
      <c r="F73" s="141"/>
      <c r="G73" s="141"/>
      <c r="H73" s="47"/>
      <c r="I73" s="142"/>
      <c r="J73" s="1034">
        <v>-3.454270099427148</v>
      </c>
      <c r="K73" s="421"/>
      <c r="L73" s="156"/>
      <c r="M73" s="469"/>
      <c r="N73" s="469"/>
      <c r="O73" s="469"/>
      <c r="P73" s="469"/>
      <c r="Q73" s="421"/>
      <c r="R73" s="426"/>
      <c r="S73" s="369"/>
    </row>
    <row r="74" spans="1:32" ht="9.75" customHeight="1" x14ac:dyDescent="0.2">
      <c r="A74" s="318"/>
      <c r="B74" s="424"/>
      <c r="C74" s="344"/>
      <c r="D74" s="510" t="s">
        <v>746</v>
      </c>
      <c r="E74" s="507"/>
      <c r="F74" s="142"/>
      <c r="G74" s="142"/>
      <c r="H74" s="47"/>
      <c r="I74" s="142"/>
      <c r="J74" s="1034">
        <v>-2.5622505913580396</v>
      </c>
      <c r="K74" s="421"/>
      <c r="L74" s="156"/>
      <c r="M74" s="469"/>
      <c r="N74" s="469"/>
      <c r="O74" s="469"/>
      <c r="P74" s="469"/>
      <c r="Q74" s="515"/>
      <c r="R74" s="426"/>
      <c r="S74" s="369"/>
    </row>
    <row r="75" spans="1:32" ht="9.75" customHeight="1" x14ac:dyDescent="0.2">
      <c r="A75" s="318"/>
      <c r="B75" s="424"/>
      <c r="C75" s="344"/>
      <c r="D75" s="510" t="s">
        <v>747</v>
      </c>
      <c r="E75" s="507"/>
      <c r="F75" s="142"/>
      <c r="G75" s="142"/>
      <c r="H75" s="47"/>
      <c r="I75" s="142"/>
      <c r="J75" s="1034">
        <v>-2.3278475530532639</v>
      </c>
      <c r="K75" s="421"/>
      <c r="L75" s="156"/>
      <c r="M75" s="469"/>
      <c r="N75" s="469"/>
      <c r="O75" s="469"/>
      <c r="P75" s="469"/>
      <c r="Q75" s="515"/>
      <c r="R75" s="426"/>
      <c r="S75" s="369"/>
    </row>
    <row r="76" spans="1:32" ht="9.75" customHeight="1" x14ac:dyDescent="0.2">
      <c r="A76" s="318"/>
      <c r="B76" s="424"/>
      <c r="C76" s="344"/>
      <c r="D76" s="510" t="s">
        <v>748</v>
      </c>
      <c r="E76" s="507"/>
      <c r="F76" s="142"/>
      <c r="G76" s="142"/>
      <c r="H76" s="47"/>
      <c r="I76" s="142"/>
      <c r="J76" s="1034">
        <v>-1.9736496771822987</v>
      </c>
      <c r="K76" s="421"/>
      <c r="L76" s="156"/>
      <c r="M76" s="469"/>
      <c r="N76" s="469"/>
      <c r="O76" s="469"/>
      <c r="P76" s="469"/>
      <c r="Q76" s="515"/>
      <c r="R76" s="426"/>
      <c r="S76" s="369"/>
    </row>
    <row r="77" spans="1:32" ht="9.75" customHeight="1" x14ac:dyDescent="0.2">
      <c r="A77" s="318"/>
      <c r="B77" s="424"/>
      <c r="C77" s="344"/>
      <c r="D77" s="510" t="s">
        <v>749</v>
      </c>
      <c r="E77" s="507"/>
      <c r="F77" s="141"/>
      <c r="G77" s="141"/>
      <c r="H77" s="47"/>
      <c r="I77" s="142"/>
      <c r="J77" s="1034">
        <v>-1.6802291147764437</v>
      </c>
      <c r="K77" s="421"/>
      <c r="L77" s="156"/>
      <c r="M77" s="469"/>
      <c r="N77" s="469"/>
      <c r="O77" s="469"/>
      <c r="P77" s="469"/>
      <c r="Q77" s="421"/>
      <c r="R77" s="426"/>
      <c r="S77" s="369"/>
    </row>
    <row r="78" spans="1:32" ht="0.75" customHeight="1" x14ac:dyDescent="0.2">
      <c r="A78" s="318"/>
      <c r="B78" s="424"/>
      <c r="C78" s="344"/>
      <c r="D78" s="427"/>
      <c r="E78" s="421"/>
      <c r="F78" s="141"/>
      <c r="G78" s="141"/>
      <c r="H78" s="47"/>
      <c r="I78" s="142"/>
      <c r="J78" s="422"/>
      <c r="K78" s="421"/>
      <c r="L78" s="156"/>
      <c r="M78" s="469"/>
      <c r="N78" s="469"/>
      <c r="O78" s="469"/>
      <c r="P78" s="469"/>
      <c r="Q78" s="421"/>
      <c r="R78" s="426"/>
      <c r="S78" s="369"/>
    </row>
    <row r="79" spans="1:32" ht="12" customHeight="1" x14ac:dyDescent="0.2">
      <c r="A79" s="318"/>
      <c r="B79" s="428"/>
      <c r="C79" s="411" t="s">
        <v>224</v>
      </c>
      <c r="D79" s="427"/>
      <c r="E79" s="411"/>
      <c r="F79" s="411"/>
      <c r="G79" s="429" t="s">
        <v>86</v>
      </c>
      <c r="H79" s="411"/>
      <c r="I79" s="411"/>
      <c r="J79" s="411"/>
      <c r="K79" s="411"/>
      <c r="L79" s="411"/>
      <c r="M79" s="411"/>
      <c r="N79" s="411"/>
      <c r="O79" s="143"/>
      <c r="P79" s="143"/>
      <c r="Q79" s="143"/>
      <c r="R79" s="413"/>
      <c r="S79" s="369"/>
    </row>
    <row r="80" spans="1:32" s="97" customFormat="1" ht="13.5" customHeight="1" x14ac:dyDescent="0.2">
      <c r="A80" s="96"/>
      <c r="B80" s="189">
        <v>16</v>
      </c>
      <c r="C80" s="2180">
        <v>44348</v>
      </c>
      <c r="D80" s="2180"/>
      <c r="E80" s="2180"/>
      <c r="F80" s="98"/>
      <c r="G80" s="98"/>
      <c r="H80" s="98"/>
      <c r="I80" s="98"/>
      <c r="J80" s="98"/>
      <c r="K80" s="98"/>
      <c r="L80" s="98"/>
      <c r="M80" s="98"/>
      <c r="N80" s="98"/>
      <c r="P80" s="96"/>
      <c r="R80" s="102"/>
      <c r="T80" s="1807"/>
      <c r="U80" s="1891"/>
      <c r="V80" s="1807"/>
      <c r="W80" s="1807"/>
      <c r="X80" s="1807"/>
      <c r="Y80" s="1807"/>
      <c r="Z80" s="1807"/>
      <c r="AA80" s="1807"/>
      <c r="AB80" s="1807"/>
      <c r="AC80" s="1807"/>
      <c r="AD80" s="1807"/>
      <c r="AE80" s="1807"/>
      <c r="AF80" s="1807"/>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I8:O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F64"/>
  <sheetViews>
    <sheetView showGridLines="0" zoomScaleNormal="100" workbookViewId="0"/>
  </sheetViews>
  <sheetFormatPr defaultColWidth="9.140625" defaultRowHeight="12.75" x14ac:dyDescent="0.2"/>
  <cols>
    <col min="1" max="1" width="1" style="97" customWidth="1"/>
    <col min="2" max="2" width="2.5703125" style="363" customWidth="1"/>
    <col min="3" max="3" width="2.42578125" style="97" customWidth="1"/>
    <col min="4" max="4" width="29.5703125" style="97" customWidth="1"/>
    <col min="5" max="6" width="6.5703125" style="97" customWidth="1"/>
    <col min="7" max="7" width="7.140625" style="97" bestFit="1" customWidth="1"/>
    <col min="8" max="8" width="8" style="97" bestFit="1" customWidth="1"/>
    <col min="9" max="14" width="6.5703125" style="97" customWidth="1"/>
    <col min="15" max="15" width="2.5703125" style="824" customWidth="1"/>
    <col min="16" max="16" width="1" style="824" customWidth="1"/>
    <col min="17" max="17" width="9.140625" style="97"/>
    <col min="18" max="18" width="11" style="1892" customWidth="1"/>
    <col min="19" max="30" width="9.140625" style="1807"/>
    <col min="31" max="16384" width="9.140625" style="97"/>
  </cols>
  <sheetData>
    <row r="1" spans="1:32" ht="13.5" customHeight="1" x14ac:dyDescent="0.2">
      <c r="A1" s="96"/>
      <c r="B1" s="2267" t="s">
        <v>481</v>
      </c>
      <c r="C1" s="2267"/>
      <c r="D1" s="2267"/>
      <c r="E1" s="2267"/>
      <c r="F1" s="364"/>
      <c r="G1" s="364"/>
      <c r="H1" s="364"/>
      <c r="I1" s="364"/>
      <c r="J1" s="364"/>
      <c r="K1" s="364"/>
      <c r="L1" s="364"/>
      <c r="M1" s="364"/>
      <c r="N1" s="364"/>
      <c r="O1" s="364"/>
      <c r="P1" s="364"/>
    </row>
    <row r="2" spans="1:32" ht="6" customHeight="1" x14ac:dyDescent="0.2">
      <c r="A2" s="96"/>
      <c r="B2" s="2268"/>
      <c r="C2" s="2268"/>
      <c r="D2" s="2268"/>
      <c r="E2" s="1465"/>
      <c r="F2" s="1465"/>
      <c r="G2" s="2268"/>
      <c r="H2" s="2268"/>
      <c r="I2" s="2268"/>
      <c r="J2" s="2268"/>
      <c r="K2" s="2268"/>
      <c r="L2" s="2268"/>
      <c r="M2" s="2268"/>
      <c r="N2" s="1465"/>
      <c r="O2" s="365"/>
      <c r="P2" s="1118"/>
    </row>
    <row r="3" spans="1:32" ht="10.5" customHeight="1" thickBot="1" x14ac:dyDescent="0.25">
      <c r="A3" s="96"/>
      <c r="B3" s="314"/>
      <c r="C3" s="98"/>
      <c r="D3" s="98"/>
      <c r="E3" s="98"/>
      <c r="F3" s="98"/>
      <c r="G3" s="98"/>
      <c r="H3" s="98"/>
      <c r="I3" s="98"/>
      <c r="J3" s="98"/>
      <c r="K3" s="98"/>
      <c r="L3" s="98"/>
      <c r="M3" s="98"/>
      <c r="N3" s="474" t="s">
        <v>495</v>
      </c>
      <c r="O3" s="366"/>
      <c r="P3" s="1118"/>
    </row>
    <row r="4" spans="1:32" ht="13.5" customHeight="1" thickBot="1" x14ac:dyDescent="0.25">
      <c r="A4" s="96"/>
      <c r="B4" s="314"/>
      <c r="C4" s="2253" t="s">
        <v>489</v>
      </c>
      <c r="D4" s="2254"/>
      <c r="E4" s="2254"/>
      <c r="F4" s="2254"/>
      <c r="G4" s="2254"/>
      <c r="H4" s="2254"/>
      <c r="I4" s="2254"/>
      <c r="J4" s="2254"/>
      <c r="K4" s="2254"/>
      <c r="L4" s="2254"/>
      <c r="M4" s="2254"/>
      <c r="N4" s="2255"/>
      <c r="O4" s="366"/>
      <c r="P4" s="1118"/>
      <c r="R4" s="2269"/>
      <c r="S4" s="2269"/>
      <c r="T4" s="2269"/>
    </row>
    <row r="5" spans="1:32" ht="4.5" customHeight="1" x14ac:dyDescent="0.2">
      <c r="A5" s="96"/>
      <c r="B5" s="314"/>
      <c r="C5" s="2270" t="s">
        <v>76</v>
      </c>
      <c r="D5" s="2270"/>
      <c r="E5" s="314"/>
      <c r="F5" s="314"/>
      <c r="G5" s="314"/>
      <c r="H5" s="314"/>
      <c r="I5" s="314"/>
      <c r="J5" s="314"/>
      <c r="K5" s="314"/>
      <c r="L5" s="314"/>
      <c r="M5" s="314"/>
      <c r="N5" s="314"/>
      <c r="O5" s="366"/>
      <c r="P5" s="1118"/>
    </row>
    <row r="6" spans="1:32" ht="13.5" customHeight="1" x14ac:dyDescent="0.2">
      <c r="A6" s="96"/>
      <c r="B6" s="314"/>
      <c r="C6" s="2271"/>
      <c r="D6" s="2271"/>
      <c r="E6" s="2264">
        <v>2014</v>
      </c>
      <c r="F6" s="2264"/>
      <c r="G6" s="2264">
        <v>2015</v>
      </c>
      <c r="H6" s="2264"/>
      <c r="I6" s="2264">
        <v>2016</v>
      </c>
      <c r="J6" s="2264"/>
      <c r="K6" s="2264">
        <v>2017</v>
      </c>
      <c r="L6" s="2264"/>
      <c r="M6" s="2264">
        <v>2018</v>
      </c>
      <c r="N6" s="2264"/>
      <c r="O6" s="366"/>
      <c r="P6" s="1118"/>
      <c r="R6" s="1521"/>
    </row>
    <row r="7" spans="1:32" ht="4.5" customHeight="1" x14ac:dyDescent="0.2">
      <c r="A7" s="96"/>
      <c r="B7" s="314"/>
      <c r="C7" s="1519"/>
      <c r="D7" s="1519"/>
      <c r="E7" s="2265"/>
      <c r="F7" s="2265"/>
      <c r="G7" s="2266"/>
      <c r="H7" s="2266"/>
      <c r="I7" s="2265"/>
      <c r="J7" s="2265"/>
      <c r="K7" s="2265"/>
      <c r="L7" s="2265"/>
      <c r="M7" s="2265"/>
      <c r="N7" s="2265"/>
      <c r="O7" s="366"/>
      <c r="P7" s="1118"/>
    </row>
    <row r="8" spans="1:32" s="102" customFormat="1" ht="12.6" customHeight="1" x14ac:dyDescent="0.2">
      <c r="A8" s="100"/>
      <c r="B8" s="1133"/>
      <c r="C8" s="2263" t="s">
        <v>490</v>
      </c>
      <c r="D8" s="2263"/>
      <c r="E8" s="2260">
        <v>203548.00000000937</v>
      </c>
      <c r="F8" s="2260"/>
      <c r="G8" s="2260">
        <v>208456.70000001372</v>
      </c>
      <c r="H8" s="2260"/>
      <c r="I8" s="2260">
        <v>207566.90000001961</v>
      </c>
      <c r="J8" s="2260"/>
      <c r="K8" s="2260">
        <v>209389.69999998499</v>
      </c>
      <c r="L8" s="2260"/>
      <c r="M8" s="2260">
        <f>SUM(M9:N10)</f>
        <v>195761</v>
      </c>
      <c r="N8" s="2260"/>
      <c r="O8" s="1134"/>
      <c r="P8" s="1135"/>
      <c r="R8" s="1522"/>
      <c r="S8" s="1822"/>
      <c r="T8" s="1822"/>
      <c r="U8" s="1822"/>
      <c r="V8" s="1822"/>
      <c r="W8" s="1822"/>
      <c r="X8" s="1822"/>
      <c r="Y8" s="1822"/>
      <c r="Z8" s="1822"/>
      <c r="AA8" s="1822"/>
      <c r="AB8" s="1822"/>
      <c r="AC8" s="1822"/>
      <c r="AD8" s="1822"/>
    </row>
    <row r="9" spans="1:32" s="102" customFormat="1" ht="11.1" customHeight="1" x14ac:dyDescent="0.2">
      <c r="A9" s="100"/>
      <c r="B9" s="1133"/>
      <c r="C9" s="1309"/>
      <c r="D9" s="1310" t="s">
        <v>510</v>
      </c>
      <c r="E9" s="2262">
        <v>203388.00000000937</v>
      </c>
      <c r="F9" s="2262"/>
      <c r="G9" s="2262">
        <v>208295.70000001372</v>
      </c>
      <c r="H9" s="2262"/>
      <c r="I9" s="2262">
        <v>207428.90000001961</v>
      </c>
      <c r="J9" s="2262"/>
      <c r="K9" s="2262">
        <v>209249.69999998499</v>
      </c>
      <c r="L9" s="2262"/>
      <c r="M9" s="2262">
        <v>195658</v>
      </c>
      <c r="N9" s="2262"/>
      <c r="O9" s="1134"/>
      <c r="P9" s="1135"/>
      <c r="R9" s="1526"/>
      <c r="S9" s="1822"/>
      <c r="T9" s="1822"/>
      <c r="U9" s="1822"/>
      <c r="V9" s="1822"/>
      <c r="W9" s="1822"/>
      <c r="X9" s="1822"/>
      <c r="Y9" s="1822"/>
      <c r="Z9" s="1822"/>
      <c r="AA9" s="1822"/>
      <c r="AB9" s="1822"/>
      <c r="AC9" s="1822"/>
      <c r="AD9" s="1822"/>
    </row>
    <row r="10" spans="1:32" s="102" customFormat="1" ht="11.1" customHeight="1" x14ac:dyDescent="0.2">
      <c r="A10" s="100"/>
      <c r="B10" s="1133"/>
      <c r="C10" s="1309"/>
      <c r="D10" s="1310" t="s">
        <v>493</v>
      </c>
      <c r="E10" s="2262">
        <v>160</v>
      </c>
      <c r="F10" s="2262"/>
      <c r="G10" s="2262">
        <v>161</v>
      </c>
      <c r="H10" s="2262"/>
      <c r="I10" s="2262">
        <v>138</v>
      </c>
      <c r="J10" s="2262"/>
      <c r="K10" s="2262">
        <v>140</v>
      </c>
      <c r="L10" s="2262"/>
      <c r="M10" s="2262">
        <v>103</v>
      </c>
      <c r="N10" s="2262"/>
      <c r="O10" s="1134"/>
      <c r="P10" s="1135"/>
      <c r="R10" s="1521"/>
      <c r="S10" s="1822"/>
      <c r="T10" s="1822"/>
      <c r="U10" s="1822"/>
      <c r="V10" s="1822"/>
      <c r="W10" s="1822"/>
      <c r="X10" s="1822"/>
      <c r="Y10" s="1822"/>
      <c r="Z10" s="1822"/>
      <c r="AA10" s="1822"/>
      <c r="AB10" s="1822"/>
      <c r="AC10" s="1822"/>
      <c r="AD10" s="1822"/>
    </row>
    <row r="11" spans="1:32" s="102" customFormat="1" ht="23.25" customHeight="1" x14ac:dyDescent="0.2">
      <c r="A11" s="100"/>
      <c r="B11" s="1133"/>
      <c r="C11" s="2261" t="s">
        <v>491</v>
      </c>
      <c r="D11" s="2261"/>
      <c r="E11" s="2260">
        <v>137344.99999999226</v>
      </c>
      <c r="F11" s="2260"/>
      <c r="G11" s="2260">
        <v>142030.80000001396</v>
      </c>
      <c r="H11" s="2260"/>
      <c r="I11" s="2260">
        <v>142646.50000000544</v>
      </c>
      <c r="J11" s="2260"/>
      <c r="K11" s="2260">
        <v>143424.90000000072</v>
      </c>
      <c r="L11" s="2260"/>
      <c r="M11" s="2260">
        <v>137341</v>
      </c>
      <c r="N11" s="2260"/>
      <c r="O11" s="1134"/>
      <c r="P11" s="1135"/>
      <c r="Q11" s="793"/>
      <c r="R11" s="2251"/>
      <c r="S11" s="2251"/>
      <c r="T11" s="2251"/>
      <c r="U11" s="2251"/>
      <c r="V11" s="2251"/>
      <c r="W11" s="2251"/>
      <c r="X11" s="2251"/>
      <c r="Y11" s="793"/>
      <c r="Z11" s="793"/>
      <c r="AA11" s="793"/>
      <c r="AB11" s="793"/>
      <c r="AC11" s="793"/>
      <c r="AD11" s="793"/>
      <c r="AE11" s="793"/>
      <c r="AF11" s="793"/>
    </row>
    <row r="12" spans="1:32" s="102" customFormat="1" ht="11.1" customHeight="1" x14ac:dyDescent="0.2">
      <c r="A12" s="100"/>
      <c r="B12" s="1133"/>
      <c r="C12" s="2261" t="s">
        <v>492</v>
      </c>
      <c r="D12" s="2261"/>
      <c r="E12" s="2260">
        <v>5324131</v>
      </c>
      <c r="F12" s="2260"/>
      <c r="G12" s="2260">
        <v>5459744</v>
      </c>
      <c r="H12" s="2260"/>
      <c r="I12" s="2260">
        <v>5333835</v>
      </c>
      <c r="J12" s="2260"/>
      <c r="K12" s="2260">
        <v>5430340</v>
      </c>
      <c r="L12" s="2260"/>
      <c r="M12" s="2260">
        <v>4700277.9999999125</v>
      </c>
      <c r="N12" s="2260"/>
      <c r="O12" s="1134"/>
      <c r="P12" s="1135"/>
      <c r="Q12" s="793"/>
      <c r="R12" s="2251"/>
      <c r="S12" s="2251"/>
      <c r="T12" s="2251"/>
      <c r="U12" s="2251"/>
      <c r="V12" s="2251"/>
      <c r="W12" s="2251"/>
      <c r="X12" s="2251"/>
      <c r="Y12" s="793"/>
      <c r="Z12" s="793"/>
      <c r="AA12" s="793"/>
      <c r="AB12" s="793"/>
      <c r="AC12" s="793"/>
      <c r="AD12" s="793"/>
      <c r="AE12" s="793"/>
      <c r="AF12" s="793"/>
    </row>
    <row r="13" spans="1:32" ht="8.1" customHeight="1" thickBot="1" x14ac:dyDescent="0.25">
      <c r="A13" s="96"/>
      <c r="B13" s="98"/>
      <c r="C13" s="98"/>
      <c r="D13" s="98"/>
      <c r="E13" s="98"/>
      <c r="F13" s="98"/>
      <c r="G13" s="98"/>
      <c r="H13" s="98"/>
      <c r="I13" s="98"/>
      <c r="J13" s="98"/>
      <c r="K13" s="98"/>
      <c r="L13" s="98"/>
      <c r="M13" s="98"/>
      <c r="N13" s="474"/>
      <c r="O13" s="366"/>
      <c r="P13" s="1118"/>
      <c r="Q13" s="503"/>
      <c r="R13" s="2251"/>
      <c r="S13" s="2251"/>
      <c r="T13" s="2251"/>
      <c r="U13" s="2251"/>
      <c r="V13" s="2251"/>
      <c r="W13" s="2251"/>
      <c r="X13" s="2251"/>
      <c r="Y13" s="503"/>
      <c r="Z13" s="503"/>
      <c r="AA13" s="503"/>
      <c r="AB13" s="503"/>
      <c r="AC13" s="503"/>
      <c r="AD13" s="503"/>
      <c r="AE13" s="503"/>
      <c r="AF13" s="503"/>
    </row>
    <row r="14" spans="1:32" s="102" customFormat="1" ht="13.5" customHeight="1" thickBot="1" x14ac:dyDescent="0.25">
      <c r="A14" s="100"/>
      <c r="B14" s="101"/>
      <c r="C14" s="2253" t="s">
        <v>676</v>
      </c>
      <c r="D14" s="2254"/>
      <c r="E14" s="2254"/>
      <c r="F14" s="2254"/>
      <c r="G14" s="2254"/>
      <c r="H14" s="2254"/>
      <c r="I14" s="2254"/>
      <c r="J14" s="2254"/>
      <c r="K14" s="2254"/>
      <c r="L14" s="2254"/>
      <c r="M14" s="2254"/>
      <c r="N14" s="2255"/>
      <c r="O14" s="366"/>
      <c r="P14" s="1118"/>
      <c r="Q14" s="793"/>
      <c r="R14" s="2251"/>
      <c r="S14" s="2251"/>
      <c r="T14" s="2251"/>
      <c r="U14" s="2251"/>
      <c r="V14" s="2251"/>
      <c r="W14" s="2251"/>
      <c r="X14" s="2251"/>
      <c r="Y14" s="793"/>
      <c r="Z14" s="793"/>
      <c r="AA14" s="793"/>
      <c r="AB14" s="793"/>
      <c r="AC14" s="793"/>
      <c r="AD14" s="793"/>
      <c r="AE14" s="793"/>
      <c r="AF14" s="793"/>
    </row>
    <row r="15" spans="1:32" ht="3" customHeight="1" x14ac:dyDescent="0.2">
      <c r="A15" s="96"/>
      <c r="B15" s="98"/>
      <c r="C15" s="2256" t="s">
        <v>76</v>
      </c>
      <c r="D15" s="2256"/>
      <c r="E15" s="317"/>
      <c r="F15" s="317"/>
      <c r="G15" s="317"/>
      <c r="H15" s="317"/>
      <c r="I15" s="317"/>
      <c r="J15" s="317"/>
      <c r="K15" s="317"/>
      <c r="L15" s="317"/>
      <c r="M15" s="317"/>
      <c r="N15" s="317"/>
      <c r="O15" s="366"/>
      <c r="P15" s="1118"/>
      <c r="Q15" s="503"/>
      <c r="R15" s="1520"/>
      <c r="S15" s="503"/>
      <c r="T15" s="503"/>
      <c r="U15" s="503"/>
      <c r="V15" s="503"/>
      <c r="W15" s="503"/>
      <c r="X15" s="503"/>
      <c r="Y15" s="503"/>
      <c r="Z15" s="503"/>
      <c r="AA15" s="503"/>
      <c r="AB15" s="503"/>
      <c r="AC15" s="503"/>
      <c r="AD15" s="503"/>
      <c r="AE15" s="503"/>
      <c r="AF15" s="503"/>
    </row>
    <row r="16" spans="1:32" ht="10.5" customHeight="1" x14ac:dyDescent="0.2">
      <c r="A16" s="96"/>
      <c r="B16" s="98"/>
      <c r="C16" s="2256"/>
      <c r="D16" s="2256"/>
      <c r="E16" s="1311"/>
      <c r="G16" s="2257">
        <v>2018</v>
      </c>
      <c r="H16" s="2257"/>
      <c r="I16" s="2257"/>
      <c r="J16" s="2257"/>
      <c r="K16" s="2257"/>
      <c r="L16" s="2257"/>
      <c r="M16" s="2257"/>
      <c r="N16" s="2257"/>
      <c r="O16" s="1119"/>
      <c r="P16" s="1120"/>
      <c r="Q16" s="503"/>
      <c r="R16" s="1893"/>
      <c r="S16" s="503"/>
      <c r="T16" s="503"/>
      <c r="U16" s="503"/>
      <c r="V16" s="503"/>
      <c r="W16" s="503"/>
      <c r="X16" s="503"/>
      <c r="Y16" s="503"/>
      <c r="Z16" s="503"/>
      <c r="AA16" s="503"/>
      <c r="AB16" s="503"/>
      <c r="AC16" s="503"/>
      <c r="AD16" s="503"/>
      <c r="AE16" s="503"/>
      <c r="AF16" s="503"/>
    </row>
    <row r="17" spans="1:32" ht="35.450000000000003" customHeight="1" x14ac:dyDescent="0.2">
      <c r="A17" s="96"/>
      <c r="B17" s="98"/>
      <c r="C17" s="1311"/>
      <c r="D17" s="1311"/>
      <c r="E17" s="1311"/>
      <c r="F17" s="1312"/>
      <c r="G17" s="1313" t="s">
        <v>66</v>
      </c>
      <c r="H17" s="1464" t="s">
        <v>677</v>
      </c>
      <c r="I17" s="1464" t="s">
        <v>678</v>
      </c>
      <c r="J17" s="1464" t="s">
        <v>679</v>
      </c>
      <c r="K17" s="1464" t="s">
        <v>680</v>
      </c>
      <c r="L17" s="1464" t="s">
        <v>681</v>
      </c>
      <c r="M17" s="1464" t="s">
        <v>682</v>
      </c>
      <c r="N17" s="1464" t="s">
        <v>683</v>
      </c>
      <c r="O17" s="1119"/>
      <c r="P17" s="1120"/>
      <c r="Q17" s="503"/>
      <c r="S17" s="1523"/>
      <c r="T17" s="1523"/>
      <c r="U17" s="1523"/>
      <c r="V17" s="1523"/>
      <c r="W17" s="1523"/>
      <c r="X17" s="1523"/>
      <c r="Z17" s="1523"/>
      <c r="AA17" s="1523"/>
      <c r="AB17" s="503"/>
      <c r="AC17" s="503"/>
      <c r="AD17" s="503"/>
      <c r="AE17" s="503"/>
      <c r="AF17" s="503"/>
    </row>
    <row r="18" spans="1:32" s="1109" customFormat="1" x14ac:dyDescent="0.2">
      <c r="A18" s="1107"/>
      <c r="B18" s="1108"/>
      <c r="C18" s="2148" t="s">
        <v>66</v>
      </c>
      <c r="D18" s="2148"/>
      <c r="E18" s="1136"/>
      <c r="F18" s="1136"/>
      <c r="G18" s="1524">
        <v>195658</v>
      </c>
      <c r="H18" s="1524">
        <v>58317</v>
      </c>
      <c r="I18" s="1524">
        <v>19858</v>
      </c>
      <c r="J18" s="1524">
        <v>36348</v>
      </c>
      <c r="K18" s="1524">
        <v>22852</v>
      </c>
      <c r="L18" s="1524">
        <v>16278</v>
      </c>
      <c r="M18" s="1524">
        <v>30065</v>
      </c>
      <c r="N18" s="1524">
        <v>11940</v>
      </c>
      <c r="O18" s="1121"/>
      <c r="Q18" s="1525"/>
      <c r="R18" s="1894"/>
      <c r="S18" s="1894"/>
      <c r="T18" s="1894"/>
      <c r="U18" s="1894"/>
      <c r="V18" s="1537"/>
      <c r="W18" s="1525"/>
      <c r="X18" s="1525"/>
      <c r="Y18" s="1525"/>
      <c r="Z18" s="1525"/>
      <c r="AA18" s="1525"/>
      <c r="AB18" s="1525"/>
      <c r="AC18" s="1525"/>
      <c r="AD18" s="1525"/>
      <c r="AE18" s="1525"/>
      <c r="AF18" s="1525"/>
    </row>
    <row r="19" spans="1:32" ht="13.5" customHeight="1" x14ac:dyDescent="0.2">
      <c r="A19" s="96"/>
      <c r="B19" s="98"/>
      <c r="C19" s="1314" t="s">
        <v>511</v>
      </c>
      <c r="D19" s="721"/>
      <c r="E19" s="1314"/>
      <c r="F19" s="1314"/>
      <c r="G19" s="1527">
        <v>515</v>
      </c>
      <c r="H19" s="1527">
        <v>199</v>
      </c>
      <c r="I19" s="1527">
        <v>33</v>
      </c>
      <c r="J19" s="1527">
        <v>78</v>
      </c>
      <c r="K19" s="1527">
        <v>49</v>
      </c>
      <c r="L19" s="1527">
        <v>34</v>
      </c>
      <c r="M19" s="1527">
        <v>88</v>
      </c>
      <c r="N19" s="1527">
        <v>34</v>
      </c>
      <c r="O19" s="1119"/>
      <c r="P19" s="1120"/>
      <c r="Q19" s="503"/>
      <c r="R19" s="1894"/>
      <c r="S19" s="1894"/>
      <c r="T19" s="1894"/>
      <c r="U19" s="1894"/>
      <c r="V19" s="1537"/>
      <c r="W19" s="503"/>
      <c r="X19" s="503"/>
      <c r="Y19" s="503"/>
      <c r="Z19" s="503"/>
      <c r="AA19" s="503"/>
      <c r="AB19" s="503"/>
      <c r="AC19" s="503"/>
      <c r="AD19" s="503"/>
      <c r="AE19" s="503"/>
      <c r="AF19" s="503"/>
    </row>
    <row r="20" spans="1:32" s="1534" customFormat="1" ht="13.5" customHeight="1" x14ac:dyDescent="0.2">
      <c r="A20" s="1528"/>
      <c r="B20" s="1529"/>
      <c r="C20" s="1314" t="s">
        <v>512</v>
      </c>
      <c r="D20" s="1530"/>
      <c r="E20" s="1314"/>
      <c r="F20" s="1314"/>
      <c r="G20" s="1527">
        <v>457</v>
      </c>
      <c r="H20" s="1527">
        <v>208</v>
      </c>
      <c r="I20" s="1527">
        <v>37</v>
      </c>
      <c r="J20" s="1527">
        <v>59</v>
      </c>
      <c r="K20" s="1527">
        <v>40</v>
      </c>
      <c r="L20" s="1527">
        <v>24</v>
      </c>
      <c r="M20" s="1527">
        <v>61</v>
      </c>
      <c r="N20" s="1527">
        <v>28</v>
      </c>
      <c r="O20" s="1531"/>
      <c r="P20" s="1532"/>
      <c r="Q20" s="1533"/>
      <c r="R20" s="1894"/>
      <c r="S20" s="1894"/>
      <c r="T20" s="1894"/>
      <c r="U20" s="1894"/>
      <c r="V20" s="1537"/>
      <c r="W20" s="1533"/>
      <c r="X20" s="1533"/>
      <c r="Y20" s="1533"/>
      <c r="Z20" s="1533"/>
      <c r="AA20" s="1533"/>
      <c r="AB20" s="1533"/>
      <c r="AC20" s="1533"/>
      <c r="AD20" s="1533"/>
      <c r="AE20" s="1533"/>
      <c r="AF20" s="1533"/>
    </row>
    <row r="21" spans="1:32" s="1534" customFormat="1" ht="13.5" customHeight="1" x14ac:dyDescent="0.2">
      <c r="A21" s="1528"/>
      <c r="B21" s="1529"/>
      <c r="C21" s="1314" t="s">
        <v>513</v>
      </c>
      <c r="D21" s="1530"/>
      <c r="E21" s="1314"/>
      <c r="F21" s="1314"/>
      <c r="G21" s="1527">
        <v>896</v>
      </c>
      <c r="H21" s="1527">
        <v>321</v>
      </c>
      <c r="I21" s="1527">
        <v>67</v>
      </c>
      <c r="J21" s="1527">
        <v>124</v>
      </c>
      <c r="K21" s="1527">
        <v>80</v>
      </c>
      <c r="L21" s="1527">
        <v>72</v>
      </c>
      <c r="M21" s="1527">
        <v>175</v>
      </c>
      <c r="N21" s="1527">
        <v>57</v>
      </c>
      <c r="O21" s="1531"/>
      <c r="P21" s="1532"/>
      <c r="Q21" s="1314"/>
      <c r="R21" s="1894"/>
      <c r="S21" s="1894"/>
      <c r="T21" s="1894"/>
      <c r="U21" s="1894"/>
      <c r="V21" s="1537"/>
      <c r="W21" s="1533"/>
      <c r="X21" s="1533"/>
      <c r="Y21" s="1533"/>
      <c r="Z21" s="1533"/>
      <c r="AA21" s="1533"/>
      <c r="AB21" s="1533"/>
      <c r="AC21" s="1533"/>
      <c r="AD21" s="1533"/>
      <c r="AE21" s="1533"/>
      <c r="AF21" s="1533"/>
    </row>
    <row r="22" spans="1:32" s="1534" customFormat="1" ht="13.5" customHeight="1" x14ac:dyDescent="0.2">
      <c r="A22" s="1528"/>
      <c r="B22" s="1529"/>
      <c r="C22" s="1314" t="s">
        <v>514</v>
      </c>
      <c r="D22" s="1530"/>
      <c r="E22" s="1314"/>
      <c r="F22" s="1314"/>
      <c r="G22" s="1527">
        <v>2885</v>
      </c>
      <c r="H22" s="1527">
        <v>877</v>
      </c>
      <c r="I22" s="1527">
        <v>204</v>
      </c>
      <c r="J22" s="1527">
        <v>439</v>
      </c>
      <c r="K22" s="1527">
        <v>332</v>
      </c>
      <c r="L22" s="1527">
        <v>293</v>
      </c>
      <c r="M22" s="1527">
        <v>539</v>
      </c>
      <c r="N22" s="1527">
        <v>201</v>
      </c>
      <c r="O22" s="1531"/>
      <c r="P22" s="1532"/>
      <c r="Q22" s="1314"/>
      <c r="R22" s="1894"/>
      <c r="S22" s="1894"/>
      <c r="T22" s="1894"/>
      <c r="U22" s="1894"/>
      <c r="V22" s="1537"/>
      <c r="W22" s="1533"/>
      <c r="X22" s="1533"/>
      <c r="Y22" s="1533"/>
      <c r="Z22" s="1533"/>
      <c r="AA22" s="1533"/>
      <c r="AB22" s="1533"/>
      <c r="AC22" s="1533"/>
      <c r="AD22" s="1533"/>
      <c r="AE22" s="1533"/>
      <c r="AF22" s="1533"/>
    </row>
    <row r="23" spans="1:32" s="1534" customFormat="1" ht="13.5" customHeight="1" x14ac:dyDescent="0.2">
      <c r="A23" s="1528"/>
      <c r="B23" s="1529"/>
      <c r="C23" s="1539" t="s">
        <v>515</v>
      </c>
      <c r="D23" s="1540"/>
      <c r="E23" s="1314"/>
      <c r="F23" s="1314"/>
      <c r="G23" s="1541">
        <v>1357</v>
      </c>
      <c r="H23" s="1541">
        <v>632</v>
      </c>
      <c r="I23" s="1541">
        <v>130</v>
      </c>
      <c r="J23" s="1541">
        <v>192</v>
      </c>
      <c r="K23" s="1541">
        <v>104</v>
      </c>
      <c r="L23" s="1541">
        <v>73</v>
      </c>
      <c r="M23" s="1541">
        <v>170</v>
      </c>
      <c r="N23" s="1541">
        <v>56</v>
      </c>
      <c r="O23" s="1531"/>
      <c r="P23" s="1532"/>
      <c r="Q23" s="1314"/>
      <c r="R23" s="1894"/>
      <c r="S23" s="1894"/>
      <c r="T23" s="1894"/>
      <c r="U23" s="1894"/>
      <c r="V23" s="1537"/>
      <c r="W23" s="1533"/>
      <c r="X23" s="1533"/>
      <c r="Y23" s="1533"/>
      <c r="Z23" s="1533"/>
      <c r="AA23" s="1533"/>
      <c r="AB23" s="1533"/>
      <c r="AC23" s="1533"/>
      <c r="AD23" s="1533"/>
      <c r="AE23" s="1533"/>
      <c r="AF23" s="1533"/>
    </row>
    <row r="24" spans="1:32" s="1534" customFormat="1" ht="13.5" customHeight="1" x14ac:dyDescent="0.2">
      <c r="A24" s="1528"/>
      <c r="B24" s="1529"/>
      <c r="C24" s="1539" t="s">
        <v>516</v>
      </c>
      <c r="D24" s="1540"/>
      <c r="E24" s="1314"/>
      <c r="F24" s="1314"/>
      <c r="G24" s="1541">
        <v>3718</v>
      </c>
      <c r="H24" s="1541">
        <v>2669</v>
      </c>
      <c r="I24" s="1541">
        <v>177</v>
      </c>
      <c r="J24" s="1541">
        <v>248</v>
      </c>
      <c r="K24" s="1541">
        <v>160</v>
      </c>
      <c r="L24" s="1541">
        <v>116</v>
      </c>
      <c r="M24" s="1541">
        <v>247</v>
      </c>
      <c r="N24" s="1541">
        <v>101</v>
      </c>
      <c r="O24" s="1531"/>
      <c r="P24" s="1532"/>
      <c r="Q24" s="1314"/>
      <c r="R24" s="1894"/>
      <c r="S24" s="1894"/>
      <c r="T24" s="1894"/>
      <c r="U24" s="1894"/>
      <c r="V24" s="1537"/>
      <c r="W24" s="1533"/>
      <c r="X24" s="1533"/>
      <c r="Y24" s="1533"/>
      <c r="Z24" s="1533"/>
      <c r="AA24" s="1533"/>
      <c r="AB24" s="1533"/>
      <c r="AC24" s="1533"/>
      <c r="AD24" s="1533"/>
      <c r="AE24" s="1533"/>
      <c r="AF24" s="1533"/>
    </row>
    <row r="25" spans="1:32" s="1534" customFormat="1" ht="13.5" customHeight="1" x14ac:dyDescent="0.2">
      <c r="A25" s="1528"/>
      <c r="B25" s="1529"/>
      <c r="C25" s="1314" t="s">
        <v>517</v>
      </c>
      <c r="D25" s="1530"/>
      <c r="E25" s="1314"/>
      <c r="F25" s="1314"/>
      <c r="G25" s="1527">
        <v>827</v>
      </c>
      <c r="H25" s="1527">
        <v>379</v>
      </c>
      <c r="I25" s="1527">
        <v>80</v>
      </c>
      <c r="J25" s="1527">
        <v>115</v>
      </c>
      <c r="K25" s="1527">
        <v>64</v>
      </c>
      <c r="L25" s="1527">
        <v>49</v>
      </c>
      <c r="M25" s="1527">
        <v>98</v>
      </c>
      <c r="N25" s="1527">
        <v>42</v>
      </c>
      <c r="O25" s="1531"/>
      <c r="P25" s="1532"/>
      <c r="Q25" s="1314"/>
      <c r="R25" s="1894"/>
      <c r="S25" s="1894"/>
      <c r="T25" s="1894"/>
      <c r="U25" s="1894"/>
      <c r="V25" s="1537"/>
      <c r="W25" s="1540"/>
      <c r="X25" s="1540"/>
      <c r="Y25" s="1540"/>
      <c r="Z25" s="1540"/>
      <c r="AA25" s="1540"/>
      <c r="AB25" s="1540"/>
      <c r="AC25" s="1540"/>
      <c r="AD25" s="1540"/>
    </row>
    <row r="26" spans="1:32" s="1534" customFormat="1" ht="13.5" customHeight="1" x14ac:dyDescent="0.2">
      <c r="A26" s="1528"/>
      <c r="B26" s="1529"/>
      <c r="C26" s="1314" t="s">
        <v>518</v>
      </c>
      <c r="D26" s="1530"/>
      <c r="E26" s="1314"/>
      <c r="F26" s="1314"/>
      <c r="G26" s="1527">
        <v>540</v>
      </c>
      <c r="H26" s="1527">
        <v>245</v>
      </c>
      <c r="I26" s="1527">
        <v>44</v>
      </c>
      <c r="J26" s="1527">
        <v>67</v>
      </c>
      <c r="K26" s="1527">
        <v>27</v>
      </c>
      <c r="L26" s="1527">
        <v>47</v>
      </c>
      <c r="M26" s="1527">
        <v>79</v>
      </c>
      <c r="N26" s="1527">
        <v>31</v>
      </c>
      <c r="O26" s="1531"/>
      <c r="P26" s="1532"/>
      <c r="Q26" s="1314"/>
      <c r="R26" s="1894"/>
      <c r="S26" s="1894"/>
      <c r="T26" s="1894"/>
      <c r="U26" s="1894"/>
      <c r="V26" s="1537"/>
      <c r="W26" s="1540"/>
      <c r="X26" s="1540"/>
      <c r="Y26" s="1540"/>
      <c r="Z26" s="1540"/>
      <c r="AA26" s="1540"/>
      <c r="AB26" s="1540"/>
      <c r="AC26" s="1540"/>
      <c r="AD26" s="1540"/>
    </row>
    <row r="27" spans="1:32" s="1534" customFormat="1" ht="13.5" customHeight="1" x14ac:dyDescent="0.2">
      <c r="A27" s="1528"/>
      <c r="B27" s="1529"/>
      <c r="C27" s="1314" t="s">
        <v>519</v>
      </c>
      <c r="D27" s="1530"/>
      <c r="E27" s="1314"/>
      <c r="F27" s="1314"/>
      <c r="G27" s="1527">
        <v>218</v>
      </c>
      <c r="H27" s="1527">
        <v>100</v>
      </c>
      <c r="I27" s="1527">
        <v>16</v>
      </c>
      <c r="J27" s="1527">
        <v>35</v>
      </c>
      <c r="K27" s="1527">
        <v>17</v>
      </c>
      <c r="L27" s="1527">
        <v>12</v>
      </c>
      <c r="M27" s="1527">
        <v>26</v>
      </c>
      <c r="N27" s="1527">
        <v>12</v>
      </c>
      <c r="O27" s="1531"/>
      <c r="P27" s="1532"/>
      <c r="Q27" s="1314"/>
      <c r="R27" s="1894"/>
      <c r="S27" s="1894"/>
      <c r="T27" s="1894"/>
      <c r="U27" s="1894"/>
      <c r="V27" s="1537"/>
      <c r="W27" s="1540"/>
      <c r="X27" s="1540"/>
      <c r="Y27" s="1540"/>
      <c r="Z27" s="1540"/>
      <c r="AA27" s="1540"/>
      <c r="AB27" s="1540"/>
      <c r="AC27" s="1540"/>
      <c r="AD27" s="1540"/>
    </row>
    <row r="28" spans="1:32" s="1534" customFormat="1" ht="13.5" customHeight="1" x14ac:dyDescent="0.2">
      <c r="A28" s="1528"/>
      <c r="B28" s="1529"/>
      <c r="C28" s="1314" t="s">
        <v>520</v>
      </c>
      <c r="D28" s="1530"/>
      <c r="E28" s="1314"/>
      <c r="F28" s="1314"/>
      <c r="G28" s="1527">
        <v>572</v>
      </c>
      <c r="H28" s="1527">
        <v>225</v>
      </c>
      <c r="I28" s="1527">
        <v>69</v>
      </c>
      <c r="J28" s="1527">
        <v>73</v>
      </c>
      <c r="K28" s="1527">
        <v>56</v>
      </c>
      <c r="L28" s="1527">
        <v>30</v>
      </c>
      <c r="M28" s="1527">
        <v>77</v>
      </c>
      <c r="N28" s="1527">
        <v>42</v>
      </c>
      <c r="O28" s="1531"/>
      <c r="P28" s="1532"/>
      <c r="Q28" s="1314"/>
      <c r="R28" s="1894"/>
      <c r="S28" s="1894"/>
      <c r="T28" s="1894"/>
      <c r="U28" s="1894"/>
      <c r="V28" s="1537"/>
      <c r="W28" s="1540"/>
      <c r="X28" s="1540"/>
      <c r="Y28" s="1540"/>
      <c r="Z28" s="1540"/>
      <c r="AA28" s="1540"/>
      <c r="AB28" s="1540"/>
      <c r="AC28" s="1540"/>
      <c r="AD28" s="1540"/>
    </row>
    <row r="29" spans="1:32" s="1534" customFormat="1" ht="13.5" customHeight="1" x14ac:dyDescent="0.2">
      <c r="A29" s="1528"/>
      <c r="B29" s="1529"/>
      <c r="C29" s="1539" t="s">
        <v>521</v>
      </c>
      <c r="D29" s="1540"/>
      <c r="E29" s="1539"/>
      <c r="F29" s="1539"/>
      <c r="G29" s="1541">
        <v>5423</v>
      </c>
      <c r="H29" s="1541">
        <v>1701</v>
      </c>
      <c r="I29" s="1541">
        <v>603</v>
      </c>
      <c r="J29" s="1541">
        <v>1018</v>
      </c>
      <c r="K29" s="1541">
        <v>602</v>
      </c>
      <c r="L29" s="1541">
        <v>399</v>
      </c>
      <c r="M29" s="1541">
        <v>791</v>
      </c>
      <c r="N29" s="1541">
        <v>309</v>
      </c>
      <c r="O29" s="1531"/>
      <c r="P29" s="1532"/>
      <c r="Q29" s="1314"/>
      <c r="R29" s="1894"/>
      <c r="S29" s="1894"/>
      <c r="T29" s="1894"/>
      <c r="U29" s="1894"/>
      <c r="V29" s="1537"/>
      <c r="W29" s="1540"/>
      <c r="X29" s="1540"/>
      <c r="Y29" s="1540"/>
      <c r="Z29" s="1540"/>
      <c r="AA29" s="1540"/>
      <c r="AB29" s="1540"/>
      <c r="AC29" s="1540"/>
      <c r="AD29" s="1540"/>
    </row>
    <row r="30" spans="1:32" s="1534" customFormat="1" ht="13.5" customHeight="1" x14ac:dyDescent="0.2">
      <c r="A30" s="1528"/>
      <c r="B30" s="1529"/>
      <c r="C30" s="1539" t="s">
        <v>522</v>
      </c>
      <c r="D30" s="1540"/>
      <c r="E30" s="1539"/>
      <c r="F30" s="1539"/>
      <c r="G30" s="1541">
        <v>1159</v>
      </c>
      <c r="H30" s="1541">
        <v>514</v>
      </c>
      <c r="I30" s="1541">
        <v>84</v>
      </c>
      <c r="J30" s="1541">
        <v>164</v>
      </c>
      <c r="K30" s="1541">
        <v>103</v>
      </c>
      <c r="L30" s="1541">
        <v>80</v>
      </c>
      <c r="M30" s="1541">
        <v>139</v>
      </c>
      <c r="N30" s="1541">
        <v>75</v>
      </c>
      <c r="O30" s="1531"/>
      <c r="P30" s="1532"/>
      <c r="Q30" s="1314"/>
      <c r="R30" s="1894"/>
      <c r="S30" s="1894"/>
      <c r="T30" s="1894"/>
      <c r="U30" s="1894"/>
      <c r="V30" s="1537"/>
      <c r="W30" s="1540"/>
      <c r="X30" s="1540"/>
      <c r="Y30" s="1540"/>
      <c r="Z30" s="1540"/>
      <c r="AA30" s="1540"/>
      <c r="AB30" s="1540"/>
      <c r="AC30" s="1540"/>
      <c r="AD30" s="1540"/>
    </row>
    <row r="31" spans="1:32" s="1534" customFormat="1" ht="13.5" customHeight="1" x14ac:dyDescent="0.2">
      <c r="A31" s="1528"/>
      <c r="B31" s="1529"/>
      <c r="C31" s="1314" t="s">
        <v>523</v>
      </c>
      <c r="D31" s="1530"/>
      <c r="E31" s="1314"/>
      <c r="F31" s="1314"/>
      <c r="G31" s="1527">
        <v>2130</v>
      </c>
      <c r="H31" s="1527">
        <v>778</v>
      </c>
      <c r="I31" s="1527">
        <v>214</v>
      </c>
      <c r="J31" s="1527">
        <v>349</v>
      </c>
      <c r="K31" s="1527">
        <v>198</v>
      </c>
      <c r="L31" s="1527">
        <v>144</v>
      </c>
      <c r="M31" s="1527">
        <v>311</v>
      </c>
      <c r="N31" s="1527">
        <v>136</v>
      </c>
      <c r="O31" s="1531"/>
      <c r="P31" s="1532"/>
      <c r="Q31" s="1314"/>
      <c r="R31" s="1894"/>
      <c r="S31" s="1894"/>
      <c r="T31" s="1894"/>
      <c r="U31" s="1894"/>
      <c r="V31" s="1537"/>
      <c r="W31" s="1540"/>
      <c r="X31" s="1540"/>
      <c r="Y31" s="1540"/>
      <c r="Z31" s="1540"/>
      <c r="AA31" s="1540"/>
      <c r="AB31" s="1540"/>
      <c r="AC31" s="1540"/>
      <c r="AD31" s="1540"/>
    </row>
    <row r="32" spans="1:32" s="1534" customFormat="1" ht="13.5" customHeight="1" x14ac:dyDescent="0.2">
      <c r="A32" s="1528"/>
      <c r="B32" s="1529"/>
      <c r="C32" s="1314" t="s">
        <v>524</v>
      </c>
      <c r="D32" s="1530"/>
      <c r="E32" s="1314"/>
      <c r="F32" s="1314"/>
      <c r="G32" s="1527">
        <v>1506</v>
      </c>
      <c r="H32" s="1527">
        <v>942</v>
      </c>
      <c r="I32" s="1527">
        <v>68</v>
      </c>
      <c r="J32" s="1527">
        <v>108</v>
      </c>
      <c r="K32" s="1527">
        <v>77</v>
      </c>
      <c r="L32" s="1527">
        <v>64</v>
      </c>
      <c r="M32" s="1527">
        <v>145</v>
      </c>
      <c r="N32" s="1527">
        <v>102</v>
      </c>
      <c r="O32" s="1531"/>
      <c r="P32" s="1532"/>
      <c r="Q32" s="1314"/>
      <c r="R32" s="1894"/>
      <c r="S32" s="1894"/>
      <c r="T32" s="1894"/>
      <c r="U32" s="1894"/>
      <c r="V32" s="1537"/>
      <c r="W32" s="1540"/>
      <c r="X32" s="1540"/>
      <c r="Y32" s="1540"/>
      <c r="Z32" s="1540"/>
      <c r="AA32" s="1540"/>
      <c r="AB32" s="1540"/>
      <c r="AC32" s="1540"/>
      <c r="AD32" s="1540"/>
    </row>
    <row r="33" spans="1:30" s="1534" customFormat="1" ht="13.5" customHeight="1" x14ac:dyDescent="0.2">
      <c r="A33" s="1528"/>
      <c r="B33" s="1529"/>
      <c r="C33" s="1314" t="s">
        <v>525</v>
      </c>
      <c r="D33" s="1530"/>
      <c r="E33" s="1314"/>
      <c r="F33" s="1314"/>
      <c r="G33" s="1527">
        <v>668</v>
      </c>
      <c r="H33" s="1527">
        <v>233</v>
      </c>
      <c r="I33" s="1527">
        <v>53</v>
      </c>
      <c r="J33" s="1527">
        <v>114</v>
      </c>
      <c r="K33" s="1527">
        <v>71</v>
      </c>
      <c r="L33" s="1527">
        <v>55</v>
      </c>
      <c r="M33" s="1527">
        <v>106</v>
      </c>
      <c r="N33" s="1527">
        <v>36</v>
      </c>
      <c r="O33" s="1531"/>
      <c r="P33" s="1532"/>
      <c r="Q33" s="1314"/>
      <c r="R33" s="1894"/>
      <c r="S33" s="1894"/>
      <c r="T33" s="1894"/>
      <c r="U33" s="1894"/>
      <c r="V33" s="1537"/>
      <c r="W33" s="1540"/>
      <c r="X33" s="1540"/>
      <c r="Y33" s="1540"/>
      <c r="Z33" s="1540"/>
      <c r="AA33" s="1540"/>
      <c r="AB33" s="1540"/>
      <c r="AC33" s="1540"/>
      <c r="AD33" s="1540"/>
    </row>
    <row r="34" spans="1:30" s="1534" customFormat="1" ht="13.5" customHeight="1" x14ac:dyDescent="0.2">
      <c r="A34" s="1528"/>
      <c r="B34" s="1529"/>
      <c r="C34" s="1314" t="s">
        <v>526</v>
      </c>
      <c r="D34" s="1530"/>
      <c r="E34" s="1314"/>
      <c r="F34" s="1314"/>
      <c r="G34" s="1527">
        <v>1665</v>
      </c>
      <c r="H34" s="1527">
        <v>544</v>
      </c>
      <c r="I34" s="1527">
        <v>198</v>
      </c>
      <c r="J34" s="1527">
        <v>296</v>
      </c>
      <c r="K34" s="1527">
        <v>163</v>
      </c>
      <c r="L34" s="1527">
        <v>128</v>
      </c>
      <c r="M34" s="1527">
        <v>245</v>
      </c>
      <c r="N34" s="1527">
        <v>91</v>
      </c>
      <c r="O34" s="1531"/>
      <c r="P34" s="1532"/>
      <c r="Q34" s="1314"/>
      <c r="R34" s="1894"/>
      <c r="S34" s="1894"/>
      <c r="T34" s="1894"/>
      <c r="U34" s="1894"/>
      <c r="V34" s="1537"/>
      <c r="W34" s="1540"/>
      <c r="X34" s="1540"/>
      <c r="Y34" s="1540"/>
      <c r="Z34" s="1540"/>
      <c r="AA34" s="1540"/>
      <c r="AB34" s="1540"/>
      <c r="AC34" s="1540"/>
      <c r="AD34" s="1540"/>
    </row>
    <row r="35" spans="1:30" s="1534" customFormat="1" ht="13.5" customHeight="1" x14ac:dyDescent="0.2">
      <c r="A35" s="1528"/>
      <c r="B35" s="1529"/>
      <c r="C35" s="1314" t="s">
        <v>527</v>
      </c>
      <c r="D35" s="1530"/>
      <c r="E35" s="1314"/>
      <c r="F35" s="1314"/>
      <c r="G35" s="1527">
        <v>886</v>
      </c>
      <c r="H35" s="1527">
        <v>339</v>
      </c>
      <c r="I35" s="1527">
        <v>96</v>
      </c>
      <c r="J35" s="1527">
        <v>136</v>
      </c>
      <c r="K35" s="1527">
        <v>74</v>
      </c>
      <c r="L35" s="1527">
        <v>56</v>
      </c>
      <c r="M35" s="1527">
        <v>130</v>
      </c>
      <c r="N35" s="1527">
        <v>55</v>
      </c>
      <c r="O35" s="1531"/>
      <c r="P35" s="1532"/>
      <c r="Q35" s="1314"/>
      <c r="R35" s="1894"/>
      <c r="S35" s="1894"/>
      <c r="T35" s="1894"/>
      <c r="U35" s="1894"/>
      <c r="V35" s="1537"/>
      <c r="W35" s="1540"/>
      <c r="X35" s="1540"/>
      <c r="Y35" s="1540"/>
      <c r="Z35" s="1540"/>
      <c r="AA35" s="1540"/>
      <c r="AB35" s="1540"/>
      <c r="AC35" s="1540"/>
      <c r="AD35" s="1540"/>
    </row>
    <row r="36" spans="1:30" s="1534" customFormat="1" ht="13.5" customHeight="1" x14ac:dyDescent="0.2">
      <c r="A36" s="1528"/>
      <c r="B36" s="1529"/>
      <c r="C36" s="1314" t="s">
        <v>528</v>
      </c>
      <c r="D36" s="1530"/>
      <c r="E36" s="1314"/>
      <c r="F36" s="1314"/>
      <c r="G36" s="1527">
        <v>6745</v>
      </c>
      <c r="H36" s="1527">
        <v>1653</v>
      </c>
      <c r="I36" s="1527">
        <v>833</v>
      </c>
      <c r="J36" s="1527">
        <v>1511</v>
      </c>
      <c r="K36" s="1527">
        <v>814</v>
      </c>
      <c r="L36" s="1527">
        <v>566</v>
      </c>
      <c r="M36" s="1527">
        <v>973</v>
      </c>
      <c r="N36" s="1527">
        <v>395</v>
      </c>
      <c r="O36" s="1531"/>
      <c r="P36" s="1532"/>
      <c r="Q36" s="1314"/>
      <c r="R36" s="1894"/>
      <c r="S36" s="1894"/>
      <c r="T36" s="1894"/>
      <c r="U36" s="1894"/>
      <c r="V36" s="1537"/>
      <c r="W36" s="1540"/>
      <c r="X36" s="1540"/>
      <c r="Y36" s="1540"/>
      <c r="Z36" s="1540"/>
      <c r="AA36" s="1540"/>
      <c r="AB36" s="1540"/>
      <c r="AC36" s="1540"/>
      <c r="AD36" s="1540"/>
    </row>
    <row r="37" spans="1:30" s="1534" customFormat="1" ht="13.5" customHeight="1" x14ac:dyDescent="0.2">
      <c r="A37" s="1528"/>
      <c r="B37" s="1529"/>
      <c r="C37" s="1314" t="s">
        <v>529</v>
      </c>
      <c r="D37" s="1530"/>
      <c r="E37" s="1314"/>
      <c r="F37" s="1314"/>
      <c r="G37" s="1527">
        <v>1378</v>
      </c>
      <c r="H37" s="1527">
        <v>423</v>
      </c>
      <c r="I37" s="1527">
        <v>124</v>
      </c>
      <c r="J37" s="1527">
        <v>242</v>
      </c>
      <c r="K37" s="1527">
        <v>132</v>
      </c>
      <c r="L37" s="1527">
        <v>123</v>
      </c>
      <c r="M37" s="1527">
        <v>225</v>
      </c>
      <c r="N37" s="1527">
        <v>109</v>
      </c>
      <c r="O37" s="1531"/>
      <c r="P37" s="1532"/>
      <c r="Q37" s="1314"/>
      <c r="R37" s="1894"/>
      <c r="S37" s="1894"/>
      <c r="T37" s="1894"/>
      <c r="U37" s="1894"/>
      <c r="V37" s="1537"/>
      <c r="W37" s="1540"/>
      <c r="X37" s="1540"/>
      <c r="Y37" s="1540"/>
      <c r="Z37" s="1540"/>
      <c r="AA37" s="1540"/>
      <c r="AB37" s="1540"/>
      <c r="AC37" s="1540"/>
      <c r="AD37" s="1540"/>
    </row>
    <row r="38" spans="1:30" s="1534" customFormat="1" ht="13.5" customHeight="1" x14ac:dyDescent="0.2">
      <c r="A38" s="1528"/>
      <c r="B38" s="1529"/>
      <c r="C38" s="1314" t="s">
        <v>530</v>
      </c>
      <c r="D38" s="1530"/>
      <c r="E38" s="1314"/>
      <c r="F38" s="1314"/>
      <c r="G38" s="1527">
        <v>9022</v>
      </c>
      <c r="H38" s="1527">
        <v>2185</v>
      </c>
      <c r="I38" s="1527">
        <v>1071</v>
      </c>
      <c r="J38" s="1527">
        <v>2048</v>
      </c>
      <c r="K38" s="1527">
        <v>1176</v>
      </c>
      <c r="L38" s="1527">
        <v>757</v>
      </c>
      <c r="M38" s="1527">
        <v>1261</v>
      </c>
      <c r="N38" s="1527">
        <v>524</v>
      </c>
      <c r="O38" s="1531"/>
      <c r="P38" s="1532"/>
      <c r="Q38" s="1314"/>
      <c r="R38" s="1894"/>
      <c r="S38" s="1894"/>
      <c r="T38" s="1894"/>
      <c r="U38" s="1894"/>
      <c r="V38" s="1537"/>
      <c r="W38" s="1540"/>
      <c r="X38" s="1540"/>
      <c r="Y38" s="1540"/>
      <c r="Z38" s="1540"/>
      <c r="AA38" s="1540"/>
      <c r="AB38" s="1540"/>
      <c r="AC38" s="1540"/>
      <c r="AD38" s="1540"/>
    </row>
    <row r="39" spans="1:30" s="1534" customFormat="1" ht="13.5" customHeight="1" x14ac:dyDescent="0.2">
      <c r="A39" s="1528"/>
      <c r="B39" s="1529"/>
      <c r="C39" s="1314" t="s">
        <v>531</v>
      </c>
      <c r="D39" s="1530"/>
      <c r="E39" s="1314"/>
      <c r="F39" s="1314"/>
      <c r="G39" s="1527">
        <v>8320</v>
      </c>
      <c r="H39" s="1527">
        <v>2611</v>
      </c>
      <c r="I39" s="1527">
        <v>991</v>
      </c>
      <c r="J39" s="1527">
        <v>1641</v>
      </c>
      <c r="K39" s="1527">
        <v>940</v>
      </c>
      <c r="L39" s="1527">
        <v>591</v>
      </c>
      <c r="M39" s="1527">
        <v>1166</v>
      </c>
      <c r="N39" s="1527">
        <v>380</v>
      </c>
      <c r="O39" s="1531"/>
      <c r="P39" s="1532"/>
      <c r="Q39" s="1314"/>
      <c r="R39" s="1894"/>
      <c r="S39" s="1894"/>
      <c r="T39" s="1894"/>
      <c r="U39" s="1894"/>
      <c r="V39" s="1537"/>
      <c r="W39" s="1540"/>
      <c r="X39" s="1540"/>
      <c r="Y39" s="1540"/>
      <c r="Z39" s="1540"/>
      <c r="AA39" s="1540"/>
      <c r="AB39" s="1540"/>
      <c r="AC39" s="1540"/>
      <c r="AD39" s="1540"/>
    </row>
    <row r="40" spans="1:30" s="1534" customFormat="1" ht="13.5" customHeight="1" x14ac:dyDescent="0.2">
      <c r="A40" s="1528"/>
      <c r="B40" s="1529"/>
      <c r="C40" s="1314" t="s">
        <v>532</v>
      </c>
      <c r="D40" s="1530"/>
      <c r="E40" s="1314"/>
      <c r="F40" s="1314"/>
      <c r="G40" s="1527">
        <v>5995</v>
      </c>
      <c r="H40" s="1527">
        <v>1853</v>
      </c>
      <c r="I40" s="1527">
        <v>574</v>
      </c>
      <c r="J40" s="1527">
        <v>1103</v>
      </c>
      <c r="K40" s="1527">
        <v>653</v>
      </c>
      <c r="L40" s="1527">
        <v>534</v>
      </c>
      <c r="M40" s="1527">
        <v>956</v>
      </c>
      <c r="N40" s="1527">
        <v>322</v>
      </c>
      <c r="O40" s="1531"/>
      <c r="P40" s="1532"/>
      <c r="Q40" s="1314"/>
      <c r="R40" s="1894"/>
      <c r="S40" s="1894"/>
      <c r="T40" s="1894"/>
      <c r="U40" s="1894"/>
      <c r="V40" s="1537"/>
      <c r="W40" s="1540"/>
      <c r="X40" s="1540"/>
      <c r="Y40" s="1540"/>
      <c r="Z40" s="1540"/>
      <c r="AA40" s="1540"/>
      <c r="AB40" s="1540"/>
      <c r="AC40" s="1540"/>
      <c r="AD40" s="1540"/>
    </row>
    <row r="41" spans="1:30" s="1534" customFormat="1" ht="13.5" customHeight="1" x14ac:dyDescent="0.2">
      <c r="A41" s="1528"/>
      <c r="B41" s="1529"/>
      <c r="C41" s="1314" t="s">
        <v>533</v>
      </c>
      <c r="D41" s="1530"/>
      <c r="E41" s="1314"/>
      <c r="F41" s="1314"/>
      <c r="G41" s="1527">
        <v>1354</v>
      </c>
      <c r="H41" s="1527">
        <v>592</v>
      </c>
      <c r="I41" s="1527">
        <v>97</v>
      </c>
      <c r="J41" s="1527">
        <v>161</v>
      </c>
      <c r="K41" s="1527">
        <v>118</v>
      </c>
      <c r="L41" s="1527">
        <v>94</v>
      </c>
      <c r="M41" s="1527">
        <v>200</v>
      </c>
      <c r="N41" s="1527">
        <v>92</v>
      </c>
      <c r="O41" s="1531"/>
      <c r="P41" s="1532"/>
      <c r="Q41" s="1314"/>
      <c r="R41" s="1894"/>
      <c r="S41" s="1894"/>
      <c r="T41" s="1894"/>
      <c r="U41" s="1894"/>
      <c r="V41" s="1537"/>
      <c r="W41" s="1540"/>
      <c r="X41" s="1540"/>
      <c r="Y41" s="1540"/>
      <c r="Z41" s="1540"/>
      <c r="AA41" s="1540"/>
      <c r="AB41" s="1540"/>
      <c r="AC41" s="1540"/>
      <c r="AD41" s="1540"/>
    </row>
    <row r="42" spans="1:30" s="1534" customFormat="1" ht="13.5" customHeight="1" x14ac:dyDescent="0.2">
      <c r="A42" s="1528"/>
      <c r="B42" s="1529"/>
      <c r="C42" s="1314" t="s">
        <v>534</v>
      </c>
      <c r="D42" s="1530"/>
      <c r="E42" s="1314"/>
      <c r="F42" s="1314"/>
      <c r="G42" s="1527">
        <v>3068</v>
      </c>
      <c r="H42" s="1527">
        <v>714</v>
      </c>
      <c r="I42" s="1527">
        <v>281</v>
      </c>
      <c r="J42" s="1527">
        <v>541</v>
      </c>
      <c r="K42" s="1527">
        <v>409</v>
      </c>
      <c r="L42" s="1527">
        <v>316</v>
      </c>
      <c r="M42" s="1527">
        <v>569</v>
      </c>
      <c r="N42" s="1527">
        <v>238</v>
      </c>
      <c r="O42" s="1531"/>
      <c r="P42" s="1532"/>
      <c r="Q42" s="1314"/>
      <c r="R42" s="1894"/>
      <c r="S42" s="1894"/>
      <c r="T42" s="1894"/>
      <c r="U42" s="1894"/>
      <c r="V42" s="1537"/>
      <c r="W42" s="1540"/>
      <c r="X42" s="1540"/>
      <c r="Y42" s="1540"/>
      <c r="Z42" s="1540"/>
      <c r="AA42" s="1540"/>
      <c r="AB42" s="1540"/>
      <c r="AC42" s="1540"/>
      <c r="AD42" s="1540"/>
    </row>
    <row r="43" spans="1:30" s="1534" customFormat="1" ht="13.5" customHeight="1" x14ac:dyDescent="0.2">
      <c r="A43" s="1528"/>
      <c r="B43" s="1529"/>
      <c r="C43" s="1314" t="s">
        <v>535</v>
      </c>
      <c r="D43" s="1530"/>
      <c r="E43" s="1314"/>
      <c r="F43" s="1314"/>
      <c r="G43" s="1527">
        <v>1847</v>
      </c>
      <c r="H43" s="1527">
        <v>382</v>
      </c>
      <c r="I43" s="1527">
        <v>124</v>
      </c>
      <c r="J43" s="1527">
        <v>321</v>
      </c>
      <c r="K43" s="1527">
        <v>263</v>
      </c>
      <c r="L43" s="1527">
        <v>206</v>
      </c>
      <c r="M43" s="1527">
        <v>370</v>
      </c>
      <c r="N43" s="1527">
        <v>181</v>
      </c>
      <c r="O43" s="1531"/>
      <c r="P43" s="1532"/>
      <c r="Q43" s="1314"/>
      <c r="R43" s="1894"/>
      <c r="S43" s="1894"/>
      <c r="T43" s="1894"/>
      <c r="U43" s="1894"/>
      <c r="V43" s="1537"/>
      <c r="W43" s="1540"/>
      <c r="X43" s="1540"/>
      <c r="Y43" s="1540"/>
      <c r="Z43" s="1540"/>
      <c r="AA43" s="1540"/>
      <c r="AB43" s="1540"/>
      <c r="AC43" s="1540"/>
      <c r="AD43" s="1540"/>
    </row>
    <row r="44" spans="1:30" s="1534" customFormat="1" ht="13.5" customHeight="1" x14ac:dyDescent="0.2">
      <c r="A44" s="1528"/>
      <c r="B44" s="1529"/>
      <c r="C44" s="1314" t="s">
        <v>536</v>
      </c>
      <c r="D44" s="1530"/>
      <c r="E44" s="1314"/>
      <c r="F44" s="1314"/>
      <c r="G44" s="1527">
        <v>35</v>
      </c>
      <c r="H44" s="1527">
        <v>5</v>
      </c>
      <c r="I44" s="1527">
        <v>0</v>
      </c>
      <c r="J44" s="1527">
        <v>5</v>
      </c>
      <c r="K44" s="1527">
        <v>7</v>
      </c>
      <c r="L44" s="1527">
        <v>6</v>
      </c>
      <c r="M44" s="1527">
        <v>6</v>
      </c>
      <c r="N44" s="1527">
        <v>6</v>
      </c>
      <c r="O44" s="1531"/>
      <c r="P44" s="1532"/>
      <c r="Q44" s="1314"/>
      <c r="R44" s="1894"/>
      <c r="S44" s="1894"/>
      <c r="T44" s="1894"/>
      <c r="U44" s="1894"/>
      <c r="V44" s="1537"/>
      <c r="W44" s="1540"/>
      <c r="X44" s="1540"/>
      <c r="Y44" s="1540"/>
      <c r="Z44" s="1540"/>
      <c r="AA44" s="1540"/>
      <c r="AB44" s="1540"/>
      <c r="AC44" s="1540"/>
      <c r="AD44" s="1540"/>
    </row>
    <row r="45" spans="1:30" s="1534" customFormat="1" ht="13.5" customHeight="1" x14ac:dyDescent="0.2">
      <c r="A45" s="1528"/>
      <c r="B45" s="1529"/>
      <c r="C45" s="1314" t="s">
        <v>537</v>
      </c>
      <c r="D45" s="1530"/>
      <c r="E45" s="1314"/>
      <c r="F45" s="1314"/>
      <c r="G45" s="1527">
        <v>36939</v>
      </c>
      <c r="H45" s="1527">
        <v>11108</v>
      </c>
      <c r="I45" s="1527">
        <v>3527</v>
      </c>
      <c r="J45" s="1527">
        <v>6723</v>
      </c>
      <c r="K45" s="1527">
        <v>4430</v>
      </c>
      <c r="L45" s="1527">
        <v>3192</v>
      </c>
      <c r="M45" s="1527">
        <v>5799</v>
      </c>
      <c r="N45" s="1527">
        <v>2160</v>
      </c>
      <c r="O45" s="1531"/>
      <c r="P45" s="1532"/>
      <c r="Q45" s="1314"/>
      <c r="R45" s="1894"/>
      <c r="S45" s="1894"/>
      <c r="T45" s="1894"/>
      <c r="U45" s="1894"/>
      <c r="V45" s="1537"/>
      <c r="W45" s="1540"/>
      <c r="X45" s="1540"/>
      <c r="Y45" s="1540"/>
      <c r="Z45" s="1540"/>
      <c r="AA45" s="1540"/>
      <c r="AB45" s="1540"/>
      <c r="AC45" s="1540"/>
      <c r="AD45" s="1540"/>
    </row>
    <row r="46" spans="1:30" s="1534" customFormat="1" ht="13.5" customHeight="1" x14ac:dyDescent="0.2">
      <c r="A46" s="1528"/>
      <c r="B46" s="1529"/>
      <c r="C46" s="1314" t="s">
        <v>538</v>
      </c>
      <c r="D46" s="1530"/>
      <c r="E46" s="1314"/>
      <c r="F46" s="1314"/>
      <c r="G46" s="1527">
        <v>15016</v>
      </c>
      <c r="H46" s="1527">
        <v>4528</v>
      </c>
      <c r="I46" s="1527">
        <v>1980</v>
      </c>
      <c r="J46" s="1527">
        <v>2882</v>
      </c>
      <c r="K46" s="1527">
        <v>1697</v>
      </c>
      <c r="L46" s="1527">
        <v>1159</v>
      </c>
      <c r="M46" s="1527">
        <v>1958</v>
      </c>
      <c r="N46" s="1527">
        <v>812</v>
      </c>
      <c r="O46" s="1531"/>
      <c r="P46" s="1532"/>
      <c r="Q46" s="1314"/>
      <c r="R46" s="1894"/>
      <c r="S46" s="1894"/>
      <c r="T46" s="1894"/>
      <c r="U46" s="1894"/>
      <c r="V46" s="1537"/>
      <c r="W46" s="1540"/>
      <c r="X46" s="1540"/>
      <c r="Y46" s="1540"/>
      <c r="Z46" s="1540"/>
      <c r="AA46" s="1540"/>
      <c r="AB46" s="1540"/>
      <c r="AC46" s="1540"/>
      <c r="AD46" s="1540"/>
    </row>
    <row r="47" spans="1:30" s="1534" customFormat="1" ht="13.5" customHeight="1" x14ac:dyDescent="0.2">
      <c r="A47" s="1528"/>
      <c r="B47" s="1529"/>
      <c r="C47" s="1314" t="s">
        <v>539</v>
      </c>
      <c r="D47" s="1530"/>
      <c r="E47" s="1314"/>
      <c r="F47" s="1314"/>
      <c r="G47" s="1527">
        <v>979</v>
      </c>
      <c r="H47" s="1527">
        <v>212</v>
      </c>
      <c r="I47" s="1527">
        <v>106</v>
      </c>
      <c r="J47" s="1527">
        <v>239</v>
      </c>
      <c r="K47" s="1527">
        <v>137</v>
      </c>
      <c r="L47" s="1527">
        <v>93</v>
      </c>
      <c r="M47" s="1527">
        <v>148</v>
      </c>
      <c r="N47" s="1527">
        <v>44</v>
      </c>
      <c r="O47" s="1531"/>
      <c r="P47" s="1532"/>
      <c r="Q47" s="1314"/>
      <c r="R47" s="1894"/>
      <c r="S47" s="1894"/>
      <c r="T47" s="1894"/>
      <c r="U47" s="1894"/>
      <c r="V47" s="1537"/>
      <c r="W47" s="1540"/>
      <c r="X47" s="1540"/>
      <c r="Y47" s="1540"/>
      <c r="Z47" s="1540"/>
      <c r="AA47" s="1540"/>
      <c r="AB47" s="1540"/>
      <c r="AC47" s="1540"/>
      <c r="AD47" s="1540"/>
    </row>
    <row r="48" spans="1:30" s="1534" customFormat="1" ht="13.5" customHeight="1" x14ac:dyDescent="0.2">
      <c r="A48" s="1528"/>
      <c r="B48" s="1529"/>
      <c r="C48" s="1314" t="s">
        <v>540</v>
      </c>
      <c r="D48" s="1530"/>
      <c r="E48" s="1314"/>
      <c r="F48" s="1314"/>
      <c r="G48" s="1527">
        <v>2912</v>
      </c>
      <c r="H48" s="1527">
        <v>866</v>
      </c>
      <c r="I48" s="1527">
        <v>301</v>
      </c>
      <c r="J48" s="1527">
        <v>529</v>
      </c>
      <c r="K48" s="1527">
        <v>339</v>
      </c>
      <c r="L48" s="1527">
        <v>218</v>
      </c>
      <c r="M48" s="1527">
        <v>458</v>
      </c>
      <c r="N48" s="1527">
        <v>201</v>
      </c>
      <c r="O48" s="1531"/>
      <c r="P48" s="1532"/>
      <c r="Q48" s="1314"/>
      <c r="R48" s="1894"/>
      <c r="S48" s="1894"/>
      <c r="T48" s="1894"/>
      <c r="U48" s="1894"/>
      <c r="V48" s="1537"/>
      <c r="W48" s="1540"/>
      <c r="X48" s="1540"/>
      <c r="Y48" s="1540"/>
      <c r="Z48" s="1540"/>
      <c r="AA48" s="1540"/>
      <c r="AB48" s="1540"/>
      <c r="AC48" s="1540"/>
      <c r="AD48" s="1540"/>
    </row>
    <row r="49" spans="1:30" s="1534" customFormat="1" ht="13.5" customHeight="1" x14ac:dyDescent="0.2">
      <c r="A49" s="1528"/>
      <c r="B49" s="1529"/>
      <c r="C49" s="1314" t="s">
        <v>541</v>
      </c>
      <c r="D49" s="1530"/>
      <c r="E49" s="1314"/>
      <c r="F49" s="1314"/>
      <c r="G49" s="1527">
        <v>9091</v>
      </c>
      <c r="H49" s="1527">
        <v>2202</v>
      </c>
      <c r="I49" s="1527">
        <v>925</v>
      </c>
      <c r="J49" s="1527">
        <v>1853</v>
      </c>
      <c r="K49" s="1527">
        <v>1261</v>
      </c>
      <c r="L49" s="1527">
        <v>870</v>
      </c>
      <c r="M49" s="1527">
        <v>1405</v>
      </c>
      <c r="N49" s="1527">
        <v>575</v>
      </c>
      <c r="O49" s="1531"/>
      <c r="P49" s="1532"/>
      <c r="Q49" s="1314"/>
      <c r="R49" s="1894"/>
      <c r="S49" s="1894"/>
      <c r="T49" s="1894"/>
      <c r="U49" s="1894"/>
      <c r="V49" s="1537"/>
      <c r="W49" s="1540"/>
      <c r="X49" s="1540"/>
      <c r="Y49" s="1540"/>
      <c r="Z49" s="1540"/>
      <c r="AA49" s="1540"/>
      <c r="AB49" s="1540"/>
      <c r="AC49" s="1540"/>
      <c r="AD49" s="1540"/>
    </row>
    <row r="50" spans="1:30" s="1534" customFormat="1" ht="13.5" customHeight="1" x14ac:dyDescent="0.2">
      <c r="A50" s="1528"/>
      <c r="B50" s="1529"/>
      <c r="C50" s="1314" t="s">
        <v>542</v>
      </c>
      <c r="D50" s="1530"/>
      <c r="E50" s="1314"/>
      <c r="F50" s="1314"/>
      <c r="G50" s="1527">
        <v>9823</v>
      </c>
      <c r="H50" s="1527">
        <v>2418</v>
      </c>
      <c r="I50" s="1527">
        <v>1201</v>
      </c>
      <c r="J50" s="1527">
        <v>2070</v>
      </c>
      <c r="K50" s="1527">
        <v>1217</v>
      </c>
      <c r="L50" s="1527">
        <v>847</v>
      </c>
      <c r="M50" s="1527">
        <v>1501</v>
      </c>
      <c r="N50" s="1527">
        <v>569</v>
      </c>
      <c r="O50" s="1531"/>
      <c r="P50" s="1532"/>
      <c r="Q50" s="1314"/>
      <c r="R50" s="1894"/>
      <c r="S50" s="1894"/>
      <c r="T50" s="1894"/>
      <c r="U50" s="1894"/>
      <c r="V50" s="1537"/>
      <c r="W50" s="1540"/>
      <c r="X50" s="1540"/>
      <c r="Y50" s="1540"/>
      <c r="Z50" s="1540"/>
      <c r="AA50" s="1540"/>
      <c r="AB50" s="1540"/>
      <c r="AC50" s="1540"/>
      <c r="AD50" s="1540"/>
    </row>
    <row r="51" spans="1:30" s="1534" customFormat="1" ht="13.5" customHeight="1" x14ac:dyDescent="0.2">
      <c r="A51" s="1528"/>
      <c r="B51" s="1529"/>
      <c r="C51" s="1314" t="s">
        <v>543</v>
      </c>
      <c r="D51" s="1530"/>
      <c r="E51" s="1314"/>
      <c r="F51" s="1314"/>
      <c r="G51" s="1527">
        <v>1459</v>
      </c>
      <c r="H51" s="1527">
        <v>474</v>
      </c>
      <c r="I51" s="1527">
        <v>163</v>
      </c>
      <c r="J51" s="1527">
        <v>295</v>
      </c>
      <c r="K51" s="1527">
        <v>176</v>
      </c>
      <c r="L51" s="1527">
        <v>96</v>
      </c>
      <c r="M51" s="1527">
        <v>175</v>
      </c>
      <c r="N51" s="1527">
        <v>80</v>
      </c>
      <c r="O51" s="1531"/>
      <c r="P51" s="1532"/>
      <c r="Q51" s="1314"/>
      <c r="R51" s="1894"/>
      <c r="S51" s="1894"/>
      <c r="T51" s="1894"/>
      <c r="U51" s="1894"/>
      <c r="V51" s="1537"/>
      <c r="W51" s="1540"/>
      <c r="X51" s="1540"/>
      <c r="Y51" s="1540"/>
      <c r="Z51" s="1540"/>
      <c r="AA51" s="1540"/>
      <c r="AB51" s="1540"/>
      <c r="AC51" s="1540"/>
      <c r="AD51" s="1540"/>
    </row>
    <row r="52" spans="1:30" s="1534" customFormat="1" ht="13.5" customHeight="1" x14ac:dyDescent="0.2">
      <c r="A52" s="1528"/>
      <c r="B52" s="1529"/>
      <c r="C52" s="1314" t="s">
        <v>544</v>
      </c>
      <c r="D52" s="1530"/>
      <c r="E52" s="1314"/>
      <c r="F52" s="1314"/>
      <c r="G52" s="1527">
        <v>7915</v>
      </c>
      <c r="H52" s="1527">
        <v>1746</v>
      </c>
      <c r="I52" s="1527">
        <v>699</v>
      </c>
      <c r="J52" s="1527">
        <v>1340</v>
      </c>
      <c r="K52" s="1527">
        <v>922</v>
      </c>
      <c r="L52" s="1527">
        <v>743</v>
      </c>
      <c r="M52" s="1527">
        <v>1667</v>
      </c>
      <c r="N52" s="1527">
        <v>798</v>
      </c>
      <c r="O52" s="1531"/>
      <c r="P52" s="1532"/>
      <c r="Q52" s="1314"/>
      <c r="R52" s="1894"/>
      <c r="S52" s="1894"/>
      <c r="T52" s="1894"/>
      <c r="U52" s="1894"/>
      <c r="V52" s="1537"/>
      <c r="W52" s="1540"/>
      <c r="X52" s="1540"/>
      <c r="Y52" s="1540"/>
      <c r="Z52" s="1540"/>
      <c r="AA52" s="1540"/>
      <c r="AB52" s="1540"/>
      <c r="AC52" s="1540"/>
      <c r="AD52" s="1540"/>
    </row>
    <row r="53" spans="1:30" s="1534" customFormat="1" ht="13.5" customHeight="1" x14ac:dyDescent="0.2">
      <c r="A53" s="1528"/>
      <c r="B53" s="1529"/>
      <c r="C53" s="1314" t="s">
        <v>545</v>
      </c>
      <c r="D53" s="1530"/>
      <c r="E53" s="1314"/>
      <c r="F53" s="1314"/>
      <c r="G53" s="1527">
        <v>5364</v>
      </c>
      <c r="H53" s="1527">
        <v>1339</v>
      </c>
      <c r="I53" s="1527">
        <v>513</v>
      </c>
      <c r="J53" s="1527">
        <v>1016</v>
      </c>
      <c r="K53" s="1527">
        <v>679</v>
      </c>
      <c r="L53" s="1527">
        <v>498</v>
      </c>
      <c r="M53" s="1527">
        <v>920</v>
      </c>
      <c r="N53" s="1527">
        <v>399</v>
      </c>
      <c r="O53" s="1531"/>
      <c r="P53" s="1532"/>
      <c r="Q53" s="1314"/>
      <c r="R53" s="1894"/>
      <c r="S53" s="1894"/>
      <c r="T53" s="1894"/>
      <c r="U53" s="1894"/>
      <c r="V53" s="1537"/>
      <c r="W53" s="1540"/>
      <c r="X53" s="1540"/>
      <c r="Y53" s="1540"/>
      <c r="Z53" s="1540"/>
      <c r="AA53" s="1540"/>
      <c r="AB53" s="1540"/>
      <c r="AC53" s="1540"/>
      <c r="AD53" s="1540"/>
    </row>
    <row r="54" spans="1:30" s="1534" customFormat="1" ht="13.5" customHeight="1" x14ac:dyDescent="0.2">
      <c r="A54" s="1528"/>
      <c r="B54" s="1529"/>
      <c r="C54" s="1314" t="s">
        <v>546</v>
      </c>
      <c r="D54" s="1530"/>
      <c r="E54" s="1314"/>
      <c r="F54" s="1314"/>
      <c r="G54" s="1527">
        <v>1215</v>
      </c>
      <c r="H54" s="1527">
        <v>305</v>
      </c>
      <c r="I54" s="1527">
        <v>95</v>
      </c>
      <c r="J54" s="1527">
        <v>203</v>
      </c>
      <c r="K54" s="1527">
        <v>155</v>
      </c>
      <c r="L54" s="1527">
        <v>106</v>
      </c>
      <c r="M54" s="1527">
        <v>217</v>
      </c>
      <c r="N54" s="1527">
        <v>134</v>
      </c>
      <c r="O54" s="1531"/>
      <c r="P54" s="1532"/>
      <c r="Q54" s="1314"/>
      <c r="R54" s="1894"/>
      <c r="S54" s="1894"/>
      <c r="T54" s="1894"/>
      <c r="U54" s="1894"/>
      <c r="V54" s="1537"/>
      <c r="W54" s="1540"/>
      <c r="X54" s="1540"/>
      <c r="Y54" s="1540"/>
      <c r="Z54" s="1540"/>
      <c r="AA54" s="1540"/>
      <c r="AB54" s="1540"/>
      <c r="AC54" s="1540"/>
      <c r="AD54" s="1540"/>
    </row>
    <row r="55" spans="1:30" s="1534" customFormat="1" ht="13.5" customHeight="1" x14ac:dyDescent="0.2">
      <c r="A55" s="1528"/>
      <c r="B55" s="1529"/>
      <c r="C55" s="1314" t="s">
        <v>547</v>
      </c>
      <c r="D55" s="1530"/>
      <c r="E55" s="1314"/>
      <c r="F55" s="1314"/>
      <c r="G55" s="1527">
        <v>9099</v>
      </c>
      <c r="H55" s="1527">
        <v>2001</v>
      </c>
      <c r="I55" s="1527">
        <v>1150</v>
      </c>
      <c r="J55" s="1527">
        <v>1979</v>
      </c>
      <c r="K55" s="1527">
        <v>1135</v>
      </c>
      <c r="L55" s="1527">
        <v>805</v>
      </c>
      <c r="M55" s="1527">
        <v>1527</v>
      </c>
      <c r="N55" s="1527">
        <v>502</v>
      </c>
      <c r="O55" s="1531"/>
      <c r="P55" s="1532"/>
      <c r="Q55" s="1314"/>
      <c r="R55" s="1894"/>
      <c r="S55" s="1894"/>
      <c r="T55" s="1894"/>
      <c r="U55" s="1894"/>
      <c r="V55" s="1537"/>
      <c r="W55" s="1540"/>
      <c r="X55" s="1540"/>
      <c r="Y55" s="1540"/>
      <c r="Z55" s="1540"/>
      <c r="AA55" s="1540"/>
      <c r="AB55" s="1540"/>
      <c r="AC55" s="1540"/>
      <c r="AD55" s="1540"/>
    </row>
    <row r="56" spans="1:30" s="1534" customFormat="1" ht="13.5" customHeight="1" x14ac:dyDescent="0.2">
      <c r="A56" s="1528"/>
      <c r="B56" s="1529"/>
      <c r="C56" s="1314" t="s">
        <v>548</v>
      </c>
      <c r="D56" s="1530"/>
      <c r="E56" s="1314"/>
      <c r="F56" s="1314"/>
      <c r="G56" s="1527">
        <v>2573</v>
      </c>
      <c r="H56" s="1527">
        <v>621</v>
      </c>
      <c r="I56" s="1527">
        <v>240</v>
      </c>
      <c r="J56" s="1527">
        <v>602</v>
      </c>
      <c r="K56" s="1527">
        <v>403</v>
      </c>
      <c r="L56" s="1527">
        <v>229</v>
      </c>
      <c r="M56" s="1527">
        <v>359</v>
      </c>
      <c r="N56" s="1527">
        <v>119</v>
      </c>
      <c r="O56" s="1531"/>
      <c r="P56" s="1532"/>
      <c r="Q56" s="1314"/>
      <c r="R56" s="1894"/>
      <c r="S56" s="1894"/>
      <c r="T56" s="1894"/>
      <c r="U56" s="1894"/>
      <c r="V56" s="1537"/>
      <c r="W56" s="1540"/>
      <c r="X56" s="1540"/>
      <c r="Y56" s="1540"/>
      <c r="Z56" s="1540"/>
      <c r="AA56" s="1540"/>
      <c r="AB56" s="1540"/>
      <c r="AC56" s="1540"/>
      <c r="AD56" s="1540"/>
    </row>
    <row r="57" spans="1:30" s="1534" customFormat="1" ht="13.5" customHeight="1" x14ac:dyDescent="0.2">
      <c r="A57" s="1528"/>
      <c r="B57" s="1529"/>
      <c r="C57" s="1314" t="s">
        <v>549</v>
      </c>
      <c r="D57" s="1530"/>
      <c r="E57" s="1314"/>
      <c r="F57" s="1314"/>
      <c r="G57" s="1527">
        <v>119</v>
      </c>
      <c r="H57" s="1527">
        <v>37</v>
      </c>
      <c r="I57" s="1527">
        <v>6</v>
      </c>
      <c r="J57" s="1527">
        <v>23</v>
      </c>
      <c r="K57" s="1527">
        <v>12</v>
      </c>
      <c r="L57" s="1527">
        <v>7</v>
      </c>
      <c r="M57" s="1527">
        <v>24</v>
      </c>
      <c r="N57" s="1527">
        <v>10</v>
      </c>
      <c r="O57" s="1531"/>
      <c r="P57" s="1532"/>
      <c r="Q57" s="1314"/>
      <c r="R57" s="1894"/>
      <c r="S57" s="1894"/>
      <c r="T57" s="1894"/>
      <c r="U57" s="1894"/>
      <c r="V57" s="1537"/>
      <c r="W57" s="1540"/>
      <c r="X57" s="1540"/>
      <c r="Y57" s="1540"/>
      <c r="Z57" s="1540"/>
      <c r="AA57" s="1540"/>
      <c r="AB57" s="1540"/>
      <c r="AC57" s="1540"/>
      <c r="AD57" s="1540"/>
    </row>
    <row r="58" spans="1:30" s="1534" customFormat="1" ht="13.5" customHeight="1" x14ac:dyDescent="0.2">
      <c r="A58" s="1528"/>
      <c r="B58" s="1529"/>
      <c r="C58" s="1314" t="s">
        <v>550</v>
      </c>
      <c r="D58" s="1530"/>
      <c r="E58" s="1314"/>
      <c r="F58" s="1314"/>
      <c r="G58" s="1527">
        <v>18320</v>
      </c>
      <c r="H58" s="1527">
        <v>4856</v>
      </c>
      <c r="I58" s="1527">
        <v>1818</v>
      </c>
      <c r="J58" s="1527">
        <v>3613</v>
      </c>
      <c r="K58" s="1527">
        <v>2260</v>
      </c>
      <c r="L58" s="1527">
        <v>1645</v>
      </c>
      <c r="M58" s="1527">
        <v>2925</v>
      </c>
      <c r="N58" s="1527">
        <v>1203</v>
      </c>
      <c r="O58" s="1531"/>
      <c r="P58" s="1532"/>
      <c r="Q58" s="1314"/>
      <c r="R58" s="1894"/>
      <c r="S58" s="1894"/>
      <c r="T58" s="1894"/>
      <c r="U58" s="1894"/>
      <c r="V58" s="1537"/>
      <c r="W58" s="1540"/>
      <c r="X58" s="1540"/>
      <c r="Y58" s="1540"/>
      <c r="Z58" s="1540"/>
      <c r="AA58" s="1540"/>
      <c r="AB58" s="1540"/>
      <c r="AC58" s="1540"/>
      <c r="AD58" s="1540"/>
    </row>
    <row r="59" spans="1:30" s="1534" customFormat="1" ht="13.5" customHeight="1" x14ac:dyDescent="0.2">
      <c r="A59" s="1528"/>
      <c r="B59" s="1529"/>
      <c r="C59" s="2258" t="s">
        <v>551</v>
      </c>
      <c r="D59" s="2258"/>
      <c r="E59" s="2258"/>
      <c r="F59" s="2258"/>
      <c r="G59" s="1527">
        <v>11648</v>
      </c>
      <c r="H59" s="1527">
        <v>4280</v>
      </c>
      <c r="I59" s="1527">
        <v>866</v>
      </c>
      <c r="J59" s="1527">
        <v>1793</v>
      </c>
      <c r="K59" s="1527">
        <v>1300</v>
      </c>
      <c r="L59" s="1527">
        <v>901</v>
      </c>
      <c r="M59" s="1527">
        <v>1829</v>
      </c>
      <c r="N59" s="1527">
        <v>679</v>
      </c>
      <c r="O59" s="1531"/>
      <c r="P59" s="1532"/>
      <c r="Q59" s="1314"/>
      <c r="R59" s="1894"/>
      <c r="S59" s="1894"/>
      <c r="T59" s="1894"/>
      <c r="U59" s="1894"/>
      <c r="V59" s="1537"/>
      <c r="W59" s="1540"/>
      <c r="X59" s="1540"/>
      <c r="Y59" s="1540"/>
      <c r="Z59" s="1540"/>
      <c r="AA59" s="1540"/>
      <c r="AB59" s="1540"/>
      <c r="AC59" s="1540"/>
      <c r="AD59" s="1540"/>
    </row>
    <row r="60" spans="1:30" s="1106" customFormat="1" ht="9.75" customHeight="1" x14ac:dyDescent="0.2">
      <c r="A60" s="1105"/>
      <c r="B60" s="1110"/>
      <c r="C60" s="2259" t="s">
        <v>494</v>
      </c>
      <c r="D60" s="2259"/>
      <c r="E60" s="2259"/>
      <c r="F60" s="2259"/>
      <c r="G60" s="2259"/>
      <c r="H60" s="2259"/>
      <c r="I60" s="2259"/>
      <c r="J60" s="2259"/>
      <c r="K60" s="2259"/>
      <c r="L60" s="1315"/>
      <c r="M60" s="1315"/>
      <c r="N60" s="1463"/>
      <c r="O60" s="1122"/>
      <c r="P60" s="1123"/>
      <c r="Q60" s="1314"/>
      <c r="R60" s="1894"/>
      <c r="S60" s="1894"/>
      <c r="T60" s="1894"/>
      <c r="U60" s="1894"/>
      <c r="V60" s="1537"/>
      <c r="W60" s="1895"/>
      <c r="X60" s="1895"/>
      <c r="Y60" s="1895"/>
      <c r="Z60" s="1895"/>
      <c r="AA60" s="1895"/>
      <c r="AB60" s="1895"/>
      <c r="AC60" s="1895"/>
      <c r="AD60" s="1895"/>
    </row>
    <row r="61" spans="1:30" ht="12" customHeight="1" x14ac:dyDescent="0.2">
      <c r="A61" s="98"/>
      <c r="B61" s="119"/>
      <c r="C61" s="1316" t="s">
        <v>487</v>
      </c>
      <c r="D61" s="111"/>
      <c r="E61" s="111"/>
      <c r="G61" s="2252" t="s">
        <v>552</v>
      </c>
      <c r="H61" s="2252"/>
      <c r="I61" s="2252"/>
      <c r="J61" s="2252" t="s">
        <v>488</v>
      </c>
      <c r="K61" s="2252"/>
      <c r="L61" s="2252"/>
      <c r="M61" s="111"/>
      <c r="N61" s="1094"/>
      <c r="O61" s="1119"/>
      <c r="P61" s="1120"/>
      <c r="Q61" s="1314"/>
    </row>
    <row r="62" spans="1:30" ht="13.5" customHeight="1" x14ac:dyDescent="0.2">
      <c r="A62" s="96"/>
      <c r="B62" s="98"/>
      <c r="C62" s="98"/>
      <c r="D62" s="98"/>
      <c r="E62" s="98"/>
      <c r="F62" s="98"/>
      <c r="G62" s="98"/>
      <c r="H62" s="98"/>
      <c r="I62" s="98"/>
      <c r="J62" s="98"/>
      <c r="K62" s="1535"/>
      <c r="L62" s="2199">
        <v>44348</v>
      </c>
      <c r="M62" s="2199"/>
      <c r="N62" s="2199"/>
      <c r="O62" s="199">
        <v>17</v>
      </c>
      <c r="P62" s="1124"/>
    </row>
    <row r="64" spans="1:30" ht="4.5" customHeight="1" x14ac:dyDescent="0.2">
      <c r="O64" s="1536"/>
      <c r="P64" s="1536"/>
    </row>
  </sheetData>
  <mergeCells count="54">
    <mergeCell ref="C5:D6"/>
    <mergeCell ref="E6:F6"/>
    <mergeCell ref="G6:H6"/>
    <mergeCell ref="I6:J6"/>
    <mergeCell ref="K6:L6"/>
    <mergeCell ref="B1:E1"/>
    <mergeCell ref="B2:D2"/>
    <mergeCell ref="G2:M2"/>
    <mergeCell ref="C4:N4"/>
    <mergeCell ref="R4:T4"/>
    <mergeCell ref="M8:N8"/>
    <mergeCell ref="M6:N6"/>
    <mergeCell ref="E7:F7"/>
    <mergeCell ref="G7:H7"/>
    <mergeCell ref="I7:J7"/>
    <mergeCell ref="K7:L7"/>
    <mergeCell ref="M7:N7"/>
    <mergeCell ref="C8:D8"/>
    <mergeCell ref="E8:F8"/>
    <mergeCell ref="G8:H8"/>
    <mergeCell ref="I8:J8"/>
    <mergeCell ref="K8:L8"/>
    <mergeCell ref="E10:F10"/>
    <mergeCell ref="G10:H10"/>
    <mergeCell ref="I10:J10"/>
    <mergeCell ref="K10:L10"/>
    <mergeCell ref="M10:N10"/>
    <mergeCell ref="E9:F9"/>
    <mergeCell ref="G9:H9"/>
    <mergeCell ref="I9:J9"/>
    <mergeCell ref="K9:L9"/>
    <mergeCell ref="M9:N9"/>
    <mergeCell ref="M11:N11"/>
    <mergeCell ref="C12:D12"/>
    <mergeCell ref="E12:F12"/>
    <mergeCell ref="G12:H12"/>
    <mergeCell ref="I12:J12"/>
    <mergeCell ref="K12:L12"/>
    <mergeCell ref="R11:X14"/>
    <mergeCell ref="G61:I61"/>
    <mergeCell ref="J61:L61"/>
    <mergeCell ref="L62:N62"/>
    <mergeCell ref="C14:N14"/>
    <mergeCell ref="C15:D16"/>
    <mergeCell ref="G16:N16"/>
    <mergeCell ref="C18:D18"/>
    <mergeCell ref="C59:F59"/>
    <mergeCell ref="C60:K60"/>
    <mergeCell ref="M12:N12"/>
    <mergeCell ref="C11:D11"/>
    <mergeCell ref="E11:F11"/>
    <mergeCell ref="G11:H11"/>
    <mergeCell ref="I11:J11"/>
    <mergeCell ref="K11:L11"/>
  </mergeCells>
  <hyperlinks>
    <hyperlink ref="J61" r:id="rId1"/>
  </hyperlinks>
  <printOptions horizontalCentered="1"/>
  <pageMargins left="0" right="0" top="0.19685039370078741" bottom="0.19685039370078741" header="0" footer="0"/>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P71"/>
  <sheetViews>
    <sheetView zoomScaleNormal="100" workbookViewId="0"/>
  </sheetViews>
  <sheetFormatPr defaultColWidth="9.28515625" defaultRowHeight="12.75" x14ac:dyDescent="0.2"/>
  <cols>
    <col min="1" max="1" width="1" style="323" customWidth="1"/>
    <col min="2" max="2" width="2.5703125" style="323" customWidth="1"/>
    <col min="3" max="3" width="2" style="323" customWidth="1"/>
    <col min="4" max="4" width="14" style="323" customWidth="1"/>
    <col min="5" max="10" width="7" style="323" customWidth="1"/>
    <col min="11" max="11" width="8.28515625" style="323" customWidth="1"/>
    <col min="12" max="12" width="28.42578125" style="323" customWidth="1"/>
    <col min="13" max="13" width="2.5703125" style="323" customWidth="1"/>
    <col min="14" max="14" width="1" style="323" customWidth="1"/>
    <col min="15" max="25" width="9.28515625" style="345"/>
    <col min="26" max="28" width="9.28515625" style="323"/>
    <col min="29" max="29" width="9.28515625" style="1914"/>
    <col min="30" max="30" width="15.28515625" style="1914" customWidth="1"/>
    <col min="31" max="34" width="6.42578125" style="1914" customWidth="1"/>
    <col min="35" max="36" width="2.28515625" style="1914" customWidth="1"/>
    <col min="37" max="38" width="6.42578125" style="1914" customWidth="1"/>
    <col min="39" max="39" width="15.28515625" style="1914" customWidth="1"/>
    <col min="40" max="41" width="6.42578125" style="1914" customWidth="1"/>
    <col min="42" max="42" width="9.28515625" style="1914"/>
    <col min="43" max="16384" width="9.28515625" style="323"/>
  </cols>
  <sheetData>
    <row r="1" spans="1:42" ht="13.5" customHeight="1" x14ac:dyDescent="0.2">
      <c r="A1" s="318"/>
      <c r="B1" s="322"/>
      <c r="C1" s="322"/>
      <c r="D1" s="322"/>
      <c r="E1" s="322"/>
      <c r="F1" s="319"/>
      <c r="G1" s="319"/>
      <c r="H1" s="319"/>
      <c r="I1" s="319"/>
      <c r="J1" s="319"/>
      <c r="K1" s="319"/>
      <c r="L1" s="2281" t="s">
        <v>307</v>
      </c>
      <c r="M1" s="2281"/>
      <c r="N1" s="318"/>
    </row>
    <row r="2" spans="1:42" ht="6" customHeight="1" x14ac:dyDescent="0.2">
      <c r="A2" s="318"/>
      <c r="B2" s="2282"/>
      <c r="C2" s="2283"/>
      <c r="D2" s="2283"/>
      <c r="E2" s="431"/>
      <c r="F2" s="431"/>
      <c r="G2" s="431"/>
      <c r="H2" s="431"/>
      <c r="I2" s="431"/>
      <c r="J2" s="431"/>
      <c r="K2" s="431"/>
      <c r="L2" s="368"/>
      <c r="M2" s="328"/>
      <c r="N2" s="318"/>
      <c r="O2" s="882"/>
      <c r="P2" s="882"/>
      <c r="Q2" s="882"/>
      <c r="R2" s="882"/>
      <c r="S2" s="882"/>
      <c r="T2" s="882"/>
      <c r="U2" s="882"/>
      <c r="V2" s="882"/>
      <c r="W2" s="882"/>
      <c r="X2" s="882"/>
      <c r="Y2" s="882"/>
      <c r="Z2" s="378"/>
      <c r="AA2" s="378"/>
      <c r="AB2" s="378"/>
      <c r="AC2" s="1912"/>
      <c r="AD2" s="1912"/>
      <c r="AE2" s="1912"/>
      <c r="AF2" s="1912"/>
      <c r="AG2" s="1912"/>
      <c r="AH2" s="1912"/>
      <c r="AI2" s="1912"/>
      <c r="AJ2" s="1912"/>
      <c r="AK2" s="1912"/>
      <c r="AL2" s="1912"/>
      <c r="AM2" s="1912"/>
      <c r="AN2" s="1912"/>
      <c r="AO2" s="1912"/>
    </row>
    <row r="3" spans="1:42" ht="11.25" customHeight="1" thickBot="1" x14ac:dyDescent="0.25">
      <c r="A3" s="318"/>
      <c r="B3" s="379"/>
      <c r="C3" s="328"/>
      <c r="D3" s="328"/>
      <c r="E3" s="328"/>
      <c r="F3" s="328"/>
      <c r="G3" s="328"/>
      <c r="H3" s="328"/>
      <c r="I3" s="328"/>
      <c r="J3" s="328"/>
      <c r="K3" s="328"/>
      <c r="L3" s="482" t="s">
        <v>71</v>
      </c>
      <c r="M3" s="328"/>
      <c r="N3" s="318"/>
      <c r="O3" s="882"/>
      <c r="P3" s="882"/>
      <c r="Q3" s="882"/>
      <c r="R3" s="882"/>
      <c r="S3" s="882"/>
      <c r="T3" s="882"/>
      <c r="U3" s="882"/>
      <c r="V3" s="882"/>
      <c r="W3" s="882"/>
      <c r="X3" s="882"/>
      <c r="Y3" s="882"/>
      <c r="Z3" s="378"/>
      <c r="AA3" s="378"/>
      <c r="AB3" s="378"/>
      <c r="AC3" s="1912"/>
      <c r="AD3" s="1912"/>
      <c r="AE3" s="1912"/>
      <c r="AF3" s="1912"/>
      <c r="AG3" s="1912"/>
      <c r="AH3" s="1912"/>
      <c r="AI3" s="1912"/>
      <c r="AJ3" s="1912"/>
      <c r="AK3" s="1912"/>
      <c r="AL3" s="1912"/>
      <c r="AM3" s="1912"/>
      <c r="AN3" s="1912"/>
      <c r="AO3" s="1912"/>
    </row>
    <row r="4" spans="1:42" s="332" customFormat="1" ht="13.5" customHeight="1" thickBot="1" x14ac:dyDescent="0.25">
      <c r="A4" s="330"/>
      <c r="B4" s="477"/>
      <c r="C4" s="2273" t="s">
        <v>554</v>
      </c>
      <c r="D4" s="2274"/>
      <c r="E4" s="2274"/>
      <c r="F4" s="2274"/>
      <c r="G4" s="2274"/>
      <c r="H4" s="2274"/>
      <c r="I4" s="2274"/>
      <c r="J4" s="2274"/>
      <c r="K4" s="2274"/>
      <c r="L4" s="2275"/>
      <c r="M4" s="328"/>
      <c r="N4" s="330"/>
      <c r="O4" s="624"/>
      <c r="P4" s="624"/>
      <c r="Q4" s="624"/>
      <c r="R4" s="624"/>
      <c r="S4" s="624"/>
      <c r="T4" s="624"/>
      <c r="U4" s="624"/>
      <c r="V4" s="624"/>
      <c r="W4" s="624"/>
      <c r="X4" s="624"/>
      <c r="Y4" s="624"/>
      <c r="Z4" s="538"/>
      <c r="AA4" s="538"/>
      <c r="AB4" s="538"/>
      <c r="AC4" s="1913"/>
      <c r="AD4" s="1913"/>
      <c r="AE4" s="1913"/>
      <c r="AF4" s="1913"/>
      <c r="AG4" s="1913"/>
      <c r="AH4" s="1913"/>
      <c r="AI4" s="1913"/>
      <c r="AJ4" s="1913"/>
      <c r="AK4" s="1913"/>
      <c r="AL4" s="1913"/>
      <c r="AM4" s="1913"/>
      <c r="AN4" s="1913"/>
      <c r="AO4" s="1913"/>
      <c r="AP4" s="1915"/>
    </row>
    <row r="5" spans="1:42" s="622" customFormat="1" x14ac:dyDescent="0.2">
      <c r="B5" s="623"/>
      <c r="C5" s="2239" t="s">
        <v>128</v>
      </c>
      <c r="D5" s="2239"/>
      <c r="E5" s="486"/>
      <c r="F5" s="415"/>
      <c r="G5" s="415"/>
      <c r="H5" s="415"/>
      <c r="I5" s="415"/>
      <c r="J5" s="415"/>
      <c r="K5" s="415"/>
      <c r="L5" s="369"/>
      <c r="M5" s="369"/>
      <c r="N5" s="625"/>
      <c r="O5" s="624"/>
      <c r="P5" s="624"/>
      <c r="Q5" s="624"/>
      <c r="R5" s="624"/>
      <c r="S5" s="624"/>
      <c r="T5" s="624"/>
      <c r="U5" s="624"/>
      <c r="V5" s="624"/>
      <c r="W5" s="624"/>
      <c r="X5" s="624"/>
      <c r="Y5" s="624"/>
      <c r="Z5" s="624"/>
      <c r="AA5" s="624"/>
      <c r="AB5" s="624"/>
      <c r="AC5" s="1913"/>
      <c r="AD5" s="1913"/>
      <c r="AE5" s="1913"/>
      <c r="AF5" s="1913"/>
      <c r="AG5" s="1913"/>
      <c r="AH5" s="1913"/>
      <c r="AI5" s="1913"/>
      <c r="AJ5" s="1913"/>
      <c r="AK5" s="1913"/>
      <c r="AL5" s="1913"/>
      <c r="AM5" s="1913"/>
      <c r="AN5" s="1915"/>
      <c r="AO5" s="1913"/>
      <c r="AP5" s="1915"/>
    </row>
    <row r="6" spans="1:42" ht="13.5" customHeight="1" x14ac:dyDescent="0.2">
      <c r="A6" s="318"/>
      <c r="B6" s="379"/>
      <c r="C6" s="2239"/>
      <c r="D6" s="2239"/>
      <c r="E6" s="1538" t="s">
        <v>729</v>
      </c>
      <c r="F6" s="1542" t="s">
        <v>33</v>
      </c>
      <c r="G6" s="1089" t="s">
        <v>33</v>
      </c>
      <c r="H6" s="1089" t="s">
        <v>730</v>
      </c>
      <c r="I6" s="1089" t="s">
        <v>33</v>
      </c>
      <c r="J6" s="1111" t="s">
        <v>33</v>
      </c>
      <c r="K6" s="2284" t="s">
        <v>763</v>
      </c>
      <c r="L6" s="415"/>
      <c r="M6" s="369"/>
      <c r="N6" s="481"/>
      <c r="O6" s="1808"/>
      <c r="P6" s="1366"/>
      <c r="W6" s="882"/>
      <c r="X6" s="882"/>
      <c r="Y6" s="882"/>
      <c r="Z6" s="378"/>
      <c r="AA6" s="378"/>
      <c r="AB6" s="378"/>
      <c r="AC6" s="1912"/>
      <c r="AD6" s="1912"/>
      <c r="AE6" s="1912" t="s">
        <v>317</v>
      </c>
      <c r="AF6" s="1912"/>
      <c r="AG6" s="1912" t="s">
        <v>318</v>
      </c>
      <c r="AH6" s="1912"/>
      <c r="AI6" s="1912"/>
      <c r="AJ6" s="1912"/>
      <c r="AK6" s="1912"/>
      <c r="AL6" s="1912"/>
      <c r="AM6" s="1912"/>
      <c r="AN6" s="1913" t="str">
        <f>VLOOKUP(AI8,AJ8:AK9,2,FALSE)</f>
        <v>família</v>
      </c>
      <c r="AO6" s="1912"/>
    </row>
    <row r="7" spans="1:42" ht="14.25" customHeight="1" x14ac:dyDescent="0.2">
      <c r="A7" s="318"/>
      <c r="B7" s="379"/>
      <c r="C7" s="358"/>
      <c r="D7" s="358"/>
      <c r="E7" s="1085" t="s">
        <v>472</v>
      </c>
      <c r="F7" s="892" t="s">
        <v>91</v>
      </c>
      <c r="G7" s="892" t="s">
        <v>473</v>
      </c>
      <c r="H7" s="892" t="s">
        <v>100</v>
      </c>
      <c r="I7" s="892" t="s">
        <v>99</v>
      </c>
      <c r="J7" s="1042" t="s">
        <v>98</v>
      </c>
      <c r="K7" s="2285" t="e">
        <v>#REF!</v>
      </c>
      <c r="L7" s="369"/>
      <c r="M7" s="413"/>
      <c r="N7" s="481"/>
      <c r="O7" s="882"/>
      <c r="P7" s="882"/>
      <c r="Q7" s="882"/>
      <c r="R7" s="1810"/>
      <c r="S7" s="882"/>
      <c r="T7" s="882"/>
      <c r="U7" s="882"/>
      <c r="V7" s="882"/>
      <c r="W7" s="882"/>
      <c r="X7" s="882"/>
      <c r="Y7" s="882"/>
      <c r="Z7" s="378"/>
      <c r="AA7" s="378"/>
      <c r="AB7" s="378"/>
      <c r="AC7" s="1912"/>
      <c r="AD7" s="1912"/>
      <c r="AE7" s="1916" t="s">
        <v>319</v>
      </c>
      <c r="AF7" s="1912" t="s">
        <v>66</v>
      </c>
      <c r="AG7" s="1916" t="s">
        <v>319</v>
      </c>
      <c r="AH7" s="1912" t="s">
        <v>66</v>
      </c>
      <c r="AJ7" s="1912"/>
      <c r="AK7" s="1912"/>
      <c r="AL7" s="1912"/>
      <c r="AM7" s="1912"/>
      <c r="AN7" s="1916" t="s">
        <v>319</v>
      </c>
      <c r="AO7" s="1912" t="s">
        <v>66</v>
      </c>
    </row>
    <row r="8" spans="1:42" s="581" customFormat="1" x14ac:dyDescent="0.2">
      <c r="A8" s="577"/>
      <c r="B8" s="578"/>
      <c r="C8" s="579" t="s">
        <v>66</v>
      </c>
      <c r="D8" s="580"/>
      <c r="E8" s="298">
        <v>98899</v>
      </c>
      <c r="F8" s="298">
        <v>99265</v>
      </c>
      <c r="G8" s="298">
        <v>100174</v>
      </c>
      <c r="H8" s="298">
        <v>101574</v>
      </c>
      <c r="I8" s="298">
        <v>102217</v>
      </c>
      <c r="J8" s="298">
        <v>102545</v>
      </c>
      <c r="K8" s="627">
        <v>262.179251761079</v>
      </c>
      <c r="L8" s="582"/>
      <c r="M8" s="583"/>
      <c r="N8" s="577"/>
      <c r="O8" s="1896"/>
      <c r="P8" s="1897"/>
      <c r="Q8" s="1896"/>
      <c r="R8" s="1812"/>
      <c r="S8" s="1898"/>
      <c r="T8" s="1898"/>
      <c r="U8" s="1898"/>
      <c r="V8" s="1898"/>
      <c r="W8" s="1898"/>
      <c r="X8" s="1898"/>
      <c r="Y8" s="1898"/>
      <c r="Z8" s="584"/>
      <c r="AA8" s="584"/>
      <c r="AB8" s="584"/>
      <c r="AC8" s="1913"/>
      <c r="AD8" s="1913" t="str">
        <f>+C9</f>
        <v>Aveiro</v>
      </c>
      <c r="AE8" s="1917">
        <f>+K9</f>
        <v>258.09086662300803</v>
      </c>
      <c r="AF8" s="1917">
        <f>+$K$8</f>
        <v>262.179251761079</v>
      </c>
      <c r="AG8" s="1917">
        <f>+K47</f>
        <v>126.10007039249101</v>
      </c>
      <c r="AH8" s="1917">
        <f t="shared" ref="AH8:AH28" si="0">+$K$46</f>
        <v>119.453583056242</v>
      </c>
      <c r="AI8" s="1913">
        <v>1</v>
      </c>
      <c r="AJ8" s="1913">
        <v>1</v>
      </c>
      <c r="AK8" s="1913" t="s">
        <v>317</v>
      </c>
      <c r="AL8" s="1913"/>
      <c r="AM8" s="1913" t="str">
        <f>+AD8</f>
        <v>Aveiro</v>
      </c>
      <c r="AN8" s="1918">
        <f>INDEX($AD$7:$AH$28,MATCH($AM8,$AD$7:$AD$28,0),MATCH(AN$7,$AD$7:$AH$7,0)+2*($AI$8-1))</f>
        <v>258.09086662300803</v>
      </c>
      <c r="AO8" s="1918">
        <f>INDEX($AD$7:$AH$28,MATCH($AM8,$AD$7:$AD$28,0),MATCH(AO$7,$AD$7:$AH$7,0)+2*($AI$8-1))</f>
        <v>262.179251761079</v>
      </c>
      <c r="AP8" s="1915"/>
    </row>
    <row r="9" spans="1:42" x14ac:dyDescent="0.2">
      <c r="A9" s="318"/>
      <c r="B9" s="379"/>
      <c r="C9" s="61" t="s">
        <v>60</v>
      </c>
      <c r="D9" s="326"/>
      <c r="E9" s="269">
        <v>4533</v>
      </c>
      <c r="F9" s="269">
        <v>4546</v>
      </c>
      <c r="G9" s="269">
        <v>4572</v>
      </c>
      <c r="H9" s="269">
        <v>4558</v>
      </c>
      <c r="I9" s="269">
        <v>4579</v>
      </c>
      <c r="J9" s="269">
        <v>4584</v>
      </c>
      <c r="K9" s="628">
        <v>258.09086662300803</v>
      </c>
      <c r="L9" s="369"/>
      <c r="M9" s="413"/>
      <c r="N9" s="318"/>
      <c r="O9" s="882"/>
      <c r="P9" s="882"/>
      <c r="Q9" s="882"/>
      <c r="R9" s="882"/>
      <c r="S9" s="882"/>
      <c r="T9" s="882"/>
      <c r="U9" s="882"/>
      <c r="V9" s="882"/>
      <c r="W9" s="882"/>
      <c r="X9" s="882"/>
      <c r="Y9" s="882"/>
      <c r="Z9" s="378"/>
      <c r="AA9" s="378"/>
      <c r="AB9" s="378"/>
      <c r="AC9" s="1912"/>
      <c r="AD9" s="1913" t="str">
        <f t="shared" ref="AD9:AD26" si="1">+C10</f>
        <v>Beja</v>
      </c>
      <c r="AE9" s="1917">
        <f t="shared" ref="AE9:AE26" si="2">+K10</f>
        <v>341.211030867793</v>
      </c>
      <c r="AF9" s="1917">
        <f t="shared" ref="AF9:AF28" si="3">+$K$8</f>
        <v>262.179251761079</v>
      </c>
      <c r="AG9" s="1917">
        <f t="shared" ref="AG9:AG26" si="4">+K48</f>
        <v>120.472823360066</v>
      </c>
      <c r="AH9" s="1917">
        <f t="shared" si="0"/>
        <v>119.453583056242</v>
      </c>
      <c r="AI9" s="1912"/>
      <c r="AJ9" s="1912">
        <v>2</v>
      </c>
      <c r="AK9" s="1912" t="s">
        <v>318</v>
      </c>
      <c r="AL9" s="1912"/>
      <c r="AM9" s="1913" t="str">
        <f t="shared" ref="AM9:AM27" si="5">+AD9</f>
        <v>Beja</v>
      </c>
      <c r="AN9" s="1918">
        <f t="shared" ref="AN9:AO28" si="6">INDEX($AD$7:$AH$28,MATCH($AM9,$AD$7:$AD$28,0),MATCH(AN$7,$AD$7:$AH$7,0)+2*($AI$8-1))</f>
        <v>341.211030867793</v>
      </c>
      <c r="AO9" s="1918">
        <f t="shared" si="6"/>
        <v>262.179251761079</v>
      </c>
    </row>
    <row r="10" spans="1:42" x14ac:dyDescent="0.2">
      <c r="A10" s="318"/>
      <c r="B10" s="379"/>
      <c r="C10" s="61" t="s">
        <v>53</v>
      </c>
      <c r="D10" s="326"/>
      <c r="E10" s="269">
        <v>1692</v>
      </c>
      <c r="F10" s="269">
        <v>1688</v>
      </c>
      <c r="G10" s="269">
        <v>1706</v>
      </c>
      <c r="H10" s="269">
        <v>1724</v>
      </c>
      <c r="I10" s="269">
        <v>1736</v>
      </c>
      <c r="J10" s="269">
        <v>1717</v>
      </c>
      <c r="K10" s="628">
        <v>341.211030867793</v>
      </c>
      <c r="L10" s="369"/>
      <c r="M10" s="413"/>
      <c r="N10" s="318"/>
      <c r="O10" s="882"/>
      <c r="P10" s="1899"/>
      <c r="Q10" s="1899"/>
      <c r="R10" s="1899"/>
      <c r="S10" s="1899"/>
      <c r="T10" s="1899"/>
      <c r="U10" s="1899"/>
      <c r="V10" s="882"/>
      <c r="W10" s="882"/>
      <c r="X10" s="882"/>
      <c r="Y10" s="882"/>
      <c r="Z10" s="378"/>
      <c r="AA10" s="378"/>
      <c r="AB10" s="378"/>
      <c r="AC10" s="1912"/>
      <c r="AD10" s="1913" t="str">
        <f t="shared" si="1"/>
        <v>Braga</v>
      </c>
      <c r="AE10" s="1917">
        <f t="shared" si="2"/>
        <v>255.500692401961</v>
      </c>
      <c r="AF10" s="1917">
        <f t="shared" si="3"/>
        <v>262.179251761079</v>
      </c>
      <c r="AG10" s="1917">
        <f t="shared" si="4"/>
        <v>125.59552108433699</v>
      </c>
      <c r="AH10" s="1917">
        <f t="shared" si="0"/>
        <v>119.453583056242</v>
      </c>
      <c r="AI10" s="1912"/>
      <c r="AJ10" s="1912"/>
      <c r="AK10" s="1912"/>
      <c r="AL10" s="1912"/>
      <c r="AM10" s="1913" t="str">
        <f t="shared" si="5"/>
        <v>Braga</v>
      </c>
      <c r="AN10" s="1918">
        <f t="shared" si="6"/>
        <v>255.500692401961</v>
      </c>
      <c r="AO10" s="1918">
        <f t="shared" si="6"/>
        <v>262.179251761079</v>
      </c>
    </row>
    <row r="11" spans="1:42" x14ac:dyDescent="0.2">
      <c r="A11" s="318"/>
      <c r="B11" s="379"/>
      <c r="C11" s="61" t="s">
        <v>62</v>
      </c>
      <c r="D11" s="326"/>
      <c r="E11" s="269">
        <v>3216</v>
      </c>
      <c r="F11" s="269">
        <v>3200</v>
      </c>
      <c r="G11" s="269">
        <v>3191</v>
      </c>
      <c r="H11" s="269">
        <v>3271</v>
      </c>
      <c r="I11" s="269">
        <v>3278</v>
      </c>
      <c r="J11" s="269">
        <v>3266</v>
      </c>
      <c r="K11" s="628">
        <v>255.500692401961</v>
      </c>
      <c r="L11" s="369"/>
      <c r="M11" s="413"/>
      <c r="N11" s="318"/>
      <c r="O11" s="882"/>
      <c r="P11" s="1900"/>
      <c r="Q11" s="882"/>
      <c r="R11" s="882"/>
      <c r="S11" s="882"/>
      <c r="T11" s="882"/>
      <c r="U11" s="882"/>
      <c r="V11" s="882"/>
      <c r="W11" s="882"/>
      <c r="X11" s="882"/>
      <c r="Y11" s="882"/>
      <c r="Z11" s="378"/>
      <c r="AA11" s="378"/>
      <c r="AB11" s="378"/>
      <c r="AC11" s="1912"/>
      <c r="AD11" s="1913" t="str">
        <f t="shared" si="1"/>
        <v>Bragança</v>
      </c>
      <c r="AE11" s="1917">
        <f t="shared" si="2"/>
        <v>279.16850860420698</v>
      </c>
      <c r="AF11" s="1917">
        <f t="shared" si="3"/>
        <v>262.179251761079</v>
      </c>
      <c r="AG11" s="1917">
        <f t="shared" si="4"/>
        <v>123.89064913025</v>
      </c>
      <c r="AH11" s="1917">
        <f t="shared" si="0"/>
        <v>119.453583056242</v>
      </c>
      <c r="AI11" s="1912"/>
      <c r="AJ11" s="1912"/>
      <c r="AK11" s="1912"/>
      <c r="AL11" s="1912"/>
      <c r="AM11" s="1913" t="str">
        <f t="shared" si="5"/>
        <v>Bragança</v>
      </c>
      <c r="AN11" s="1918">
        <f t="shared" si="6"/>
        <v>279.16850860420698</v>
      </c>
      <c r="AO11" s="1918">
        <f t="shared" si="6"/>
        <v>262.179251761079</v>
      </c>
    </row>
    <row r="12" spans="1:42" x14ac:dyDescent="0.2">
      <c r="A12" s="318"/>
      <c r="B12" s="379"/>
      <c r="C12" s="61" t="s">
        <v>64</v>
      </c>
      <c r="D12" s="326"/>
      <c r="E12" s="269">
        <v>1017</v>
      </c>
      <c r="F12" s="269">
        <v>1004</v>
      </c>
      <c r="G12" s="269">
        <v>993</v>
      </c>
      <c r="H12" s="269">
        <v>1014</v>
      </c>
      <c r="I12" s="269">
        <v>1033</v>
      </c>
      <c r="J12" s="269">
        <v>1046</v>
      </c>
      <c r="K12" s="628">
        <v>279.16850860420698</v>
      </c>
      <c r="L12" s="369"/>
      <c r="M12" s="413"/>
      <c r="N12" s="318"/>
      <c r="P12" s="1901"/>
      <c r="AD12" s="1913" t="str">
        <f t="shared" si="1"/>
        <v>Castelo Branco</v>
      </c>
      <c r="AE12" s="1917">
        <f t="shared" si="2"/>
        <v>272.08536222910197</v>
      </c>
      <c r="AF12" s="1917">
        <f t="shared" si="3"/>
        <v>262.179251761079</v>
      </c>
      <c r="AG12" s="1917">
        <f t="shared" si="4"/>
        <v>123.64036578503099</v>
      </c>
      <c r="AH12" s="1917">
        <f t="shared" si="0"/>
        <v>119.453583056242</v>
      </c>
      <c r="AM12" s="1913" t="str">
        <f t="shared" si="5"/>
        <v>Castelo Branco</v>
      </c>
      <c r="AN12" s="1918">
        <f t="shared" si="6"/>
        <v>272.08536222910197</v>
      </c>
      <c r="AO12" s="1918">
        <f t="shared" si="6"/>
        <v>262.179251761079</v>
      </c>
    </row>
    <row r="13" spans="1:42" x14ac:dyDescent="0.2">
      <c r="A13" s="318"/>
      <c r="B13" s="379"/>
      <c r="C13" s="61" t="s">
        <v>73</v>
      </c>
      <c r="D13" s="326"/>
      <c r="E13" s="269">
        <v>1570</v>
      </c>
      <c r="F13" s="269">
        <v>1564</v>
      </c>
      <c r="G13" s="269">
        <v>1586</v>
      </c>
      <c r="H13" s="269">
        <v>1608</v>
      </c>
      <c r="I13" s="269">
        <v>1635</v>
      </c>
      <c r="J13" s="269">
        <v>1615</v>
      </c>
      <c r="K13" s="628">
        <v>272.08536222910197</v>
      </c>
      <c r="L13" s="369"/>
      <c r="M13" s="413"/>
      <c r="N13" s="318"/>
      <c r="AD13" s="1913" t="str">
        <f t="shared" si="1"/>
        <v>Coimbra</v>
      </c>
      <c r="AE13" s="1917">
        <f t="shared" si="2"/>
        <v>233.11812551159599</v>
      </c>
      <c r="AF13" s="1917">
        <f t="shared" si="3"/>
        <v>262.179251761079</v>
      </c>
      <c r="AG13" s="1917">
        <f t="shared" si="4"/>
        <v>131.97064102564099</v>
      </c>
      <c r="AH13" s="1917">
        <f t="shared" si="0"/>
        <v>119.453583056242</v>
      </c>
      <c r="AM13" s="1913" t="str">
        <f t="shared" si="5"/>
        <v>Coimbra</v>
      </c>
      <c r="AN13" s="1918">
        <f t="shared" si="6"/>
        <v>233.11812551159599</v>
      </c>
      <c r="AO13" s="1918">
        <f t="shared" si="6"/>
        <v>262.179251761079</v>
      </c>
    </row>
    <row r="14" spans="1:42" x14ac:dyDescent="0.2">
      <c r="A14" s="318"/>
      <c r="B14" s="379"/>
      <c r="C14" s="61" t="s">
        <v>59</v>
      </c>
      <c r="D14" s="326"/>
      <c r="E14" s="269">
        <v>3430</v>
      </c>
      <c r="F14" s="269">
        <v>3473</v>
      </c>
      <c r="G14" s="269">
        <v>3532</v>
      </c>
      <c r="H14" s="269">
        <v>3637</v>
      </c>
      <c r="I14" s="269">
        <v>3662</v>
      </c>
      <c r="J14" s="269">
        <v>3667</v>
      </c>
      <c r="K14" s="628">
        <v>233.11812551159599</v>
      </c>
      <c r="L14" s="369"/>
      <c r="M14" s="413"/>
      <c r="N14" s="318"/>
      <c r="AD14" s="1913" t="str">
        <f t="shared" si="1"/>
        <v>Évora</v>
      </c>
      <c r="AE14" s="1917">
        <f t="shared" si="2"/>
        <v>298.85045197740101</v>
      </c>
      <c r="AF14" s="1917">
        <f t="shared" si="3"/>
        <v>262.179251761079</v>
      </c>
      <c r="AG14" s="1917">
        <f t="shared" si="4"/>
        <v>116.69578001891</v>
      </c>
      <c r="AH14" s="1917">
        <f t="shared" si="0"/>
        <v>119.453583056242</v>
      </c>
      <c r="AM14" s="1913" t="str">
        <f t="shared" si="5"/>
        <v>Évora</v>
      </c>
      <c r="AN14" s="1918">
        <f t="shared" si="6"/>
        <v>298.85045197740101</v>
      </c>
      <c r="AO14" s="1918">
        <f t="shared" si="6"/>
        <v>262.179251761079</v>
      </c>
    </row>
    <row r="15" spans="1:42" x14ac:dyDescent="0.2">
      <c r="A15" s="318"/>
      <c r="B15" s="379"/>
      <c r="C15" s="61" t="s">
        <v>54</v>
      </c>
      <c r="D15" s="326"/>
      <c r="E15" s="269">
        <v>1212</v>
      </c>
      <c r="F15" s="269">
        <v>1212</v>
      </c>
      <c r="G15" s="269">
        <v>1226</v>
      </c>
      <c r="H15" s="269">
        <v>1223</v>
      </c>
      <c r="I15" s="269">
        <v>1236</v>
      </c>
      <c r="J15" s="269">
        <v>1240</v>
      </c>
      <c r="K15" s="628">
        <v>298.85045197740101</v>
      </c>
      <c r="L15" s="369"/>
      <c r="M15" s="413"/>
      <c r="N15" s="318"/>
      <c r="AD15" s="1913" t="str">
        <f t="shared" si="1"/>
        <v>Faro</v>
      </c>
      <c r="AE15" s="1917">
        <f t="shared" si="2"/>
        <v>270.28842500000002</v>
      </c>
      <c r="AF15" s="1917">
        <f t="shared" si="3"/>
        <v>262.179251761079</v>
      </c>
      <c r="AG15" s="1917">
        <f t="shared" si="4"/>
        <v>125.293046702978</v>
      </c>
      <c r="AH15" s="1917">
        <f t="shared" si="0"/>
        <v>119.453583056242</v>
      </c>
      <c r="AM15" s="1913" t="str">
        <f t="shared" si="5"/>
        <v>Faro</v>
      </c>
      <c r="AN15" s="1918">
        <f t="shared" si="6"/>
        <v>270.28842500000002</v>
      </c>
      <c r="AO15" s="1918">
        <f t="shared" si="6"/>
        <v>262.179251761079</v>
      </c>
    </row>
    <row r="16" spans="1:42" x14ac:dyDescent="0.2">
      <c r="A16" s="318"/>
      <c r="B16" s="379"/>
      <c r="C16" s="61" t="s">
        <v>72</v>
      </c>
      <c r="D16" s="326"/>
      <c r="E16" s="269">
        <v>3403</v>
      </c>
      <c r="F16" s="269">
        <v>3540</v>
      </c>
      <c r="G16" s="269">
        <v>3659</v>
      </c>
      <c r="H16" s="269">
        <v>3852</v>
      </c>
      <c r="I16" s="269">
        <v>3934</v>
      </c>
      <c r="J16" s="269">
        <v>4007</v>
      </c>
      <c r="K16" s="628">
        <v>270.28842500000002</v>
      </c>
      <c r="L16" s="369"/>
      <c r="M16" s="413"/>
      <c r="N16" s="318"/>
      <c r="AD16" s="1913" t="str">
        <f t="shared" si="1"/>
        <v>Guarda</v>
      </c>
      <c r="AE16" s="1917">
        <f t="shared" si="2"/>
        <v>275.30872421696</v>
      </c>
      <c r="AF16" s="1917">
        <f t="shared" si="3"/>
        <v>262.179251761079</v>
      </c>
      <c r="AG16" s="1917">
        <f t="shared" si="4"/>
        <v>125.43651931778599</v>
      </c>
      <c r="AH16" s="1917">
        <f t="shared" si="0"/>
        <v>119.453583056242</v>
      </c>
      <c r="AM16" s="1913" t="str">
        <f t="shared" si="5"/>
        <v>Guarda</v>
      </c>
      <c r="AN16" s="1918">
        <f t="shared" si="6"/>
        <v>275.30872421696</v>
      </c>
      <c r="AO16" s="1918">
        <f t="shared" si="6"/>
        <v>262.179251761079</v>
      </c>
    </row>
    <row r="17" spans="1:41" x14ac:dyDescent="0.2">
      <c r="A17" s="318"/>
      <c r="B17" s="379"/>
      <c r="C17" s="61" t="s">
        <v>74</v>
      </c>
      <c r="D17" s="326"/>
      <c r="E17" s="269">
        <v>1277</v>
      </c>
      <c r="F17" s="269">
        <v>1273</v>
      </c>
      <c r="G17" s="269">
        <v>1308</v>
      </c>
      <c r="H17" s="269">
        <v>1336</v>
      </c>
      <c r="I17" s="269">
        <v>1333</v>
      </c>
      <c r="J17" s="269">
        <v>1309</v>
      </c>
      <c r="K17" s="628">
        <v>275.30872421696</v>
      </c>
      <c r="L17" s="369"/>
      <c r="M17" s="413"/>
      <c r="N17" s="318"/>
      <c r="P17" s="1322"/>
      <c r="AD17" s="1913" t="str">
        <f t="shared" si="1"/>
        <v>Leiria</v>
      </c>
      <c r="AE17" s="1917">
        <f t="shared" si="2"/>
        <v>247.71392026578101</v>
      </c>
      <c r="AF17" s="1917">
        <f t="shared" si="3"/>
        <v>262.179251761079</v>
      </c>
      <c r="AG17" s="1917">
        <f t="shared" si="4"/>
        <v>124.842009208874</v>
      </c>
      <c r="AH17" s="1917">
        <f t="shared" si="0"/>
        <v>119.453583056242</v>
      </c>
      <c r="AM17" s="1913" t="str">
        <f t="shared" si="5"/>
        <v>Leiria</v>
      </c>
      <c r="AN17" s="1918">
        <f t="shared" si="6"/>
        <v>247.71392026578101</v>
      </c>
      <c r="AO17" s="1918">
        <f t="shared" si="6"/>
        <v>262.179251761079</v>
      </c>
    </row>
    <row r="18" spans="1:41" x14ac:dyDescent="0.2">
      <c r="A18" s="318"/>
      <c r="B18" s="379"/>
      <c r="C18" s="61" t="s">
        <v>58</v>
      </c>
      <c r="D18" s="326"/>
      <c r="E18" s="269">
        <v>2260</v>
      </c>
      <c r="F18" s="269">
        <v>2303</v>
      </c>
      <c r="G18" s="269">
        <v>2350</v>
      </c>
      <c r="H18" s="269">
        <v>2376</v>
      </c>
      <c r="I18" s="269">
        <v>2396</v>
      </c>
      <c r="J18" s="269">
        <v>2409</v>
      </c>
      <c r="K18" s="628">
        <v>247.71392026578101</v>
      </c>
      <c r="L18" s="369"/>
      <c r="M18" s="413"/>
      <c r="N18" s="318"/>
      <c r="AD18" s="1913" t="str">
        <f t="shared" si="1"/>
        <v>Lisboa</v>
      </c>
      <c r="AE18" s="1917">
        <f t="shared" si="2"/>
        <v>269.32789556263799</v>
      </c>
      <c r="AF18" s="1917">
        <f t="shared" si="3"/>
        <v>262.179251761079</v>
      </c>
      <c r="AG18" s="1917">
        <f t="shared" si="4"/>
        <v>120.610026348725</v>
      </c>
      <c r="AH18" s="1917">
        <f t="shared" si="0"/>
        <v>119.453583056242</v>
      </c>
      <c r="AM18" s="1913" t="str">
        <f t="shared" si="5"/>
        <v>Lisboa</v>
      </c>
      <c r="AN18" s="1918">
        <f t="shared" si="6"/>
        <v>269.32789556263799</v>
      </c>
      <c r="AO18" s="1918">
        <f t="shared" si="6"/>
        <v>262.179251761079</v>
      </c>
    </row>
    <row r="19" spans="1:41" x14ac:dyDescent="0.2">
      <c r="A19" s="318"/>
      <c r="B19" s="379"/>
      <c r="C19" s="61" t="s">
        <v>57</v>
      </c>
      <c r="D19" s="326"/>
      <c r="E19" s="269">
        <v>19089</v>
      </c>
      <c r="F19" s="269">
        <v>19147</v>
      </c>
      <c r="G19" s="269">
        <v>19424</v>
      </c>
      <c r="H19" s="269">
        <v>19848</v>
      </c>
      <c r="I19" s="269">
        <v>20118</v>
      </c>
      <c r="J19" s="269">
        <v>20400</v>
      </c>
      <c r="K19" s="628">
        <v>269.32789556263799</v>
      </c>
      <c r="L19" s="369"/>
      <c r="M19" s="413"/>
      <c r="N19" s="318"/>
      <c r="AD19" s="1913" t="str">
        <f t="shared" si="1"/>
        <v>Portalegre</v>
      </c>
      <c r="AE19" s="1917">
        <f t="shared" si="2"/>
        <v>324.35256499133402</v>
      </c>
      <c r="AF19" s="1917">
        <f t="shared" si="3"/>
        <v>262.179251761079</v>
      </c>
      <c r="AG19" s="1917">
        <f t="shared" si="4"/>
        <v>120.82080697224001</v>
      </c>
      <c r="AH19" s="1917">
        <f t="shared" si="0"/>
        <v>119.453583056242</v>
      </c>
      <c r="AM19" s="1913" t="str">
        <f t="shared" si="5"/>
        <v>Portalegre</v>
      </c>
      <c r="AN19" s="1918">
        <f t="shared" si="6"/>
        <v>324.35256499133402</v>
      </c>
      <c r="AO19" s="1918">
        <f t="shared" si="6"/>
        <v>262.179251761079</v>
      </c>
    </row>
    <row r="20" spans="1:41" x14ac:dyDescent="0.2">
      <c r="A20" s="318"/>
      <c r="B20" s="379"/>
      <c r="C20" s="61" t="s">
        <v>55</v>
      </c>
      <c r="D20" s="326"/>
      <c r="E20" s="269">
        <v>1173</v>
      </c>
      <c r="F20" s="269">
        <v>1195</v>
      </c>
      <c r="G20" s="269">
        <v>1192</v>
      </c>
      <c r="H20" s="269">
        <v>1186</v>
      </c>
      <c r="I20" s="269">
        <v>1181</v>
      </c>
      <c r="J20" s="269">
        <v>1154</v>
      </c>
      <c r="K20" s="628">
        <v>324.35256499133402</v>
      </c>
      <c r="L20" s="369"/>
      <c r="M20" s="413"/>
      <c r="N20" s="318"/>
      <c r="AD20" s="1913" t="str">
        <f t="shared" si="1"/>
        <v>Porto</v>
      </c>
      <c r="AE20" s="1917">
        <f t="shared" si="2"/>
        <v>244.01275430080699</v>
      </c>
      <c r="AF20" s="1917">
        <f t="shared" si="3"/>
        <v>262.179251761079</v>
      </c>
      <c r="AG20" s="1917">
        <f t="shared" si="4"/>
        <v>121.473105966384</v>
      </c>
      <c r="AH20" s="1917">
        <f t="shared" si="0"/>
        <v>119.453583056242</v>
      </c>
      <c r="AM20" s="1913" t="str">
        <f t="shared" si="5"/>
        <v>Porto</v>
      </c>
      <c r="AN20" s="1918">
        <f t="shared" si="6"/>
        <v>244.01275430080699</v>
      </c>
      <c r="AO20" s="1918">
        <f t="shared" si="6"/>
        <v>262.179251761079</v>
      </c>
    </row>
    <row r="21" spans="1:41" x14ac:dyDescent="0.2">
      <c r="A21" s="318"/>
      <c r="B21" s="379"/>
      <c r="C21" s="61" t="s">
        <v>61</v>
      </c>
      <c r="D21" s="326"/>
      <c r="E21" s="269">
        <v>27718</v>
      </c>
      <c r="F21" s="269">
        <v>27709</v>
      </c>
      <c r="G21" s="269">
        <v>27809</v>
      </c>
      <c r="H21" s="269">
        <v>27927</v>
      </c>
      <c r="I21" s="269">
        <v>28052</v>
      </c>
      <c r="J21" s="269">
        <v>28024</v>
      </c>
      <c r="K21" s="628">
        <v>244.01275430080699</v>
      </c>
      <c r="L21" s="369"/>
      <c r="M21" s="413"/>
      <c r="N21" s="318"/>
      <c r="P21" s="1322"/>
      <c r="AD21" s="1913" t="str">
        <f t="shared" si="1"/>
        <v>Santarém</v>
      </c>
      <c r="AE21" s="1917">
        <f t="shared" si="2"/>
        <v>278.34345364741603</v>
      </c>
      <c r="AF21" s="1917">
        <f t="shared" si="3"/>
        <v>262.179251761079</v>
      </c>
      <c r="AG21" s="1917">
        <f t="shared" si="4"/>
        <v>119.277103549332</v>
      </c>
      <c r="AH21" s="1917">
        <f t="shared" si="0"/>
        <v>119.453583056242</v>
      </c>
      <c r="AM21" s="1913" t="str">
        <f t="shared" si="5"/>
        <v>Santarém</v>
      </c>
      <c r="AN21" s="1918">
        <f t="shared" si="6"/>
        <v>278.34345364741603</v>
      </c>
      <c r="AO21" s="1918">
        <f t="shared" si="6"/>
        <v>262.179251761079</v>
      </c>
    </row>
    <row r="22" spans="1:41" x14ac:dyDescent="0.2">
      <c r="A22" s="318"/>
      <c r="B22" s="379"/>
      <c r="C22" s="61" t="s">
        <v>77</v>
      </c>
      <c r="D22" s="326"/>
      <c r="E22" s="269">
        <v>2499</v>
      </c>
      <c r="F22" s="269">
        <v>2520</v>
      </c>
      <c r="G22" s="269">
        <v>2548</v>
      </c>
      <c r="H22" s="269">
        <v>2591</v>
      </c>
      <c r="I22" s="269">
        <v>2611</v>
      </c>
      <c r="J22" s="269">
        <v>2636</v>
      </c>
      <c r="K22" s="628">
        <v>278.34345364741603</v>
      </c>
      <c r="L22" s="369"/>
      <c r="M22" s="413"/>
      <c r="N22" s="318"/>
      <c r="P22" s="1754"/>
      <c r="AD22" s="1913" t="str">
        <f t="shared" si="1"/>
        <v>Setúbal</v>
      </c>
      <c r="AE22" s="1917">
        <f t="shared" si="2"/>
        <v>280.87826532747403</v>
      </c>
      <c r="AF22" s="1917">
        <f t="shared" si="3"/>
        <v>262.179251761079</v>
      </c>
      <c r="AG22" s="1917">
        <f t="shared" si="4"/>
        <v>119.063085861274</v>
      </c>
      <c r="AH22" s="1917">
        <f t="shared" si="0"/>
        <v>119.453583056242</v>
      </c>
      <c r="AM22" s="1913" t="str">
        <f t="shared" si="5"/>
        <v>Setúbal</v>
      </c>
      <c r="AN22" s="1918">
        <f t="shared" si="6"/>
        <v>280.87826532747403</v>
      </c>
      <c r="AO22" s="1918">
        <f t="shared" si="6"/>
        <v>262.179251761079</v>
      </c>
    </row>
    <row r="23" spans="1:41" x14ac:dyDescent="0.2">
      <c r="A23" s="318"/>
      <c r="B23" s="379"/>
      <c r="C23" s="61" t="s">
        <v>56</v>
      </c>
      <c r="D23" s="326"/>
      <c r="E23" s="269">
        <v>9217</v>
      </c>
      <c r="F23" s="269">
        <v>9240</v>
      </c>
      <c r="G23" s="269">
        <v>9251</v>
      </c>
      <c r="H23" s="269">
        <v>9414</v>
      </c>
      <c r="I23" s="269">
        <v>9447</v>
      </c>
      <c r="J23" s="269">
        <v>9564</v>
      </c>
      <c r="K23" s="628">
        <v>280.87826532747403</v>
      </c>
      <c r="L23" s="369"/>
      <c r="M23" s="413"/>
      <c r="N23" s="318"/>
      <c r="AD23" s="1913" t="str">
        <f t="shared" si="1"/>
        <v>Viana do Castelo</v>
      </c>
      <c r="AE23" s="1917">
        <f t="shared" si="2"/>
        <v>237.190586319218</v>
      </c>
      <c r="AF23" s="1917">
        <f t="shared" si="3"/>
        <v>262.179251761079</v>
      </c>
      <c r="AG23" s="1917">
        <f t="shared" si="4"/>
        <v>130.0893434569</v>
      </c>
      <c r="AH23" s="1917">
        <f t="shared" si="0"/>
        <v>119.453583056242</v>
      </c>
      <c r="AM23" s="1913" t="str">
        <f t="shared" si="5"/>
        <v>Viana do Castelo</v>
      </c>
      <c r="AN23" s="1918">
        <f t="shared" si="6"/>
        <v>237.190586319218</v>
      </c>
      <c r="AO23" s="1918">
        <f t="shared" si="6"/>
        <v>262.179251761079</v>
      </c>
    </row>
    <row r="24" spans="1:41" x14ac:dyDescent="0.2">
      <c r="A24" s="318"/>
      <c r="B24" s="379"/>
      <c r="C24" s="61" t="s">
        <v>63</v>
      </c>
      <c r="D24" s="326"/>
      <c r="E24" s="269">
        <v>1199</v>
      </c>
      <c r="F24" s="269">
        <v>1209</v>
      </c>
      <c r="G24" s="269">
        <v>1231</v>
      </c>
      <c r="H24" s="269">
        <v>1261</v>
      </c>
      <c r="I24" s="269">
        <v>1222</v>
      </c>
      <c r="J24" s="269">
        <v>1234</v>
      </c>
      <c r="K24" s="628">
        <v>237.190586319218</v>
      </c>
      <c r="L24" s="369"/>
      <c r="M24" s="413"/>
      <c r="N24" s="318"/>
      <c r="AD24" s="1913" t="str">
        <f t="shared" si="1"/>
        <v>Vila Real</v>
      </c>
      <c r="AE24" s="1917">
        <f t="shared" si="2"/>
        <v>246.20651856994101</v>
      </c>
      <c r="AF24" s="1917">
        <f t="shared" si="3"/>
        <v>262.179251761079</v>
      </c>
      <c r="AG24" s="1917">
        <f t="shared" si="4"/>
        <v>126.77765504915099</v>
      </c>
      <c r="AH24" s="1917">
        <f t="shared" si="0"/>
        <v>119.453583056242</v>
      </c>
      <c r="AM24" s="1913" t="str">
        <f t="shared" si="5"/>
        <v>Vila Real</v>
      </c>
      <c r="AN24" s="1918">
        <f t="shared" si="6"/>
        <v>246.20651856994101</v>
      </c>
      <c r="AO24" s="1918">
        <f t="shared" si="6"/>
        <v>262.179251761079</v>
      </c>
    </row>
    <row r="25" spans="1:41" x14ac:dyDescent="0.2">
      <c r="A25" s="318"/>
      <c r="B25" s="379"/>
      <c r="C25" s="61" t="s">
        <v>65</v>
      </c>
      <c r="D25" s="326"/>
      <c r="E25" s="269">
        <v>2834</v>
      </c>
      <c r="F25" s="269">
        <v>2847</v>
      </c>
      <c r="G25" s="269">
        <v>2835</v>
      </c>
      <c r="H25" s="269">
        <v>2864</v>
      </c>
      <c r="I25" s="269">
        <v>2890</v>
      </c>
      <c r="J25" s="269">
        <v>2881</v>
      </c>
      <c r="K25" s="628">
        <v>246.20651856994101</v>
      </c>
      <c r="L25" s="369"/>
      <c r="M25" s="413"/>
      <c r="N25" s="318"/>
      <c r="AD25" s="1913" t="str">
        <f t="shared" si="1"/>
        <v>Viseu</v>
      </c>
      <c r="AE25" s="1917">
        <f t="shared" si="2"/>
        <v>265.76897822931801</v>
      </c>
      <c r="AF25" s="1917">
        <f t="shared" si="3"/>
        <v>262.179251761079</v>
      </c>
      <c r="AG25" s="1917">
        <f t="shared" si="4"/>
        <v>128.08815472859499</v>
      </c>
      <c r="AH25" s="1917">
        <f t="shared" si="0"/>
        <v>119.453583056242</v>
      </c>
      <c r="AM25" s="1913" t="str">
        <f t="shared" si="5"/>
        <v>Viseu</v>
      </c>
      <c r="AN25" s="1918">
        <f t="shared" si="6"/>
        <v>265.76897822931801</v>
      </c>
      <c r="AO25" s="1918">
        <f t="shared" si="6"/>
        <v>262.179251761079</v>
      </c>
    </row>
    <row r="26" spans="1:41" x14ac:dyDescent="0.2">
      <c r="A26" s="318"/>
      <c r="B26" s="379"/>
      <c r="C26" s="61" t="s">
        <v>75</v>
      </c>
      <c r="D26" s="326"/>
      <c r="E26" s="269">
        <v>3364</v>
      </c>
      <c r="F26" s="269">
        <v>3360</v>
      </c>
      <c r="G26" s="269">
        <v>3385</v>
      </c>
      <c r="H26" s="269">
        <v>3445</v>
      </c>
      <c r="I26" s="269">
        <v>3446</v>
      </c>
      <c r="J26" s="269">
        <v>3446</v>
      </c>
      <c r="K26" s="628">
        <v>265.76897822931801</v>
      </c>
      <c r="L26" s="369"/>
      <c r="M26" s="413"/>
      <c r="N26" s="318"/>
      <c r="AD26" s="1913" t="str">
        <f t="shared" si="1"/>
        <v>Açores</v>
      </c>
      <c r="AE26" s="1917">
        <f t="shared" si="2"/>
        <v>277.90672641326103</v>
      </c>
      <c r="AF26" s="1917">
        <f t="shared" si="3"/>
        <v>262.179251761079</v>
      </c>
      <c r="AG26" s="1917">
        <f t="shared" si="4"/>
        <v>85.889060378585896</v>
      </c>
      <c r="AH26" s="1917">
        <f t="shared" si="0"/>
        <v>119.453583056242</v>
      </c>
      <c r="AM26" s="1913" t="str">
        <f t="shared" si="5"/>
        <v>Açores</v>
      </c>
      <c r="AN26" s="1918">
        <f t="shared" si="6"/>
        <v>277.90672641326103</v>
      </c>
      <c r="AO26" s="1918">
        <f t="shared" si="6"/>
        <v>262.179251761079</v>
      </c>
    </row>
    <row r="27" spans="1:41" x14ac:dyDescent="0.2">
      <c r="A27" s="318"/>
      <c r="B27" s="379"/>
      <c r="C27" s="61" t="s">
        <v>126</v>
      </c>
      <c r="D27" s="326"/>
      <c r="E27" s="269">
        <v>5370</v>
      </c>
      <c r="F27" s="269">
        <v>5415</v>
      </c>
      <c r="G27" s="269">
        <v>5487</v>
      </c>
      <c r="H27" s="269">
        <v>5525</v>
      </c>
      <c r="I27" s="269">
        <v>5495</v>
      </c>
      <c r="J27" s="269">
        <v>5408</v>
      </c>
      <c r="K27" s="628">
        <v>277.90672641326103</v>
      </c>
      <c r="L27" s="369"/>
      <c r="M27" s="413"/>
      <c r="N27" s="318"/>
      <c r="AD27" s="1913" t="str">
        <f>+C28</f>
        <v>Madeira</v>
      </c>
      <c r="AE27" s="1917">
        <f>+K28</f>
        <v>251.186498180147</v>
      </c>
      <c r="AF27" s="1917">
        <f t="shared" si="3"/>
        <v>262.179251761079</v>
      </c>
      <c r="AG27" s="1917">
        <f>+K66</f>
        <v>119.504724146347</v>
      </c>
      <c r="AH27" s="1917">
        <f t="shared" si="0"/>
        <v>119.453583056242</v>
      </c>
      <c r="AM27" s="1913" t="str">
        <f t="shared" si="5"/>
        <v>Madeira</v>
      </c>
      <c r="AN27" s="1918">
        <f t="shared" si="6"/>
        <v>251.186498180147</v>
      </c>
      <c r="AO27" s="1918">
        <f t="shared" si="6"/>
        <v>262.179251761079</v>
      </c>
    </row>
    <row r="28" spans="1:41" x14ac:dyDescent="0.2">
      <c r="A28" s="318"/>
      <c r="B28" s="379"/>
      <c r="C28" s="61" t="s">
        <v>127</v>
      </c>
      <c r="D28" s="326"/>
      <c r="E28" s="269">
        <v>2780</v>
      </c>
      <c r="F28" s="269">
        <v>2778</v>
      </c>
      <c r="G28" s="269">
        <v>2848</v>
      </c>
      <c r="H28" s="269">
        <v>2873</v>
      </c>
      <c r="I28" s="269">
        <v>2891</v>
      </c>
      <c r="J28" s="269">
        <v>2898</v>
      </c>
      <c r="K28" s="628">
        <v>251.186498180147</v>
      </c>
      <c r="L28" s="369"/>
      <c r="M28" s="413"/>
      <c r="N28" s="318"/>
      <c r="AD28" s="1913" t="str">
        <f>+C29</f>
        <v>Outro</v>
      </c>
      <c r="AE28" s="1917">
        <f>+K29</f>
        <v>226.11275000000001</v>
      </c>
      <c r="AF28" s="1917">
        <f t="shared" si="3"/>
        <v>262.179251761079</v>
      </c>
      <c r="AG28" s="1917">
        <f>+K67</f>
        <v>148.27065573770491</v>
      </c>
      <c r="AH28" s="1917">
        <f t="shared" si="0"/>
        <v>119.453583056242</v>
      </c>
      <c r="AM28" s="1913" t="str">
        <f t="shared" ref="AM28" si="7">+AD28</f>
        <v>Outro</v>
      </c>
      <c r="AN28" s="1918">
        <f t="shared" si="6"/>
        <v>226.11275000000001</v>
      </c>
      <c r="AO28" s="1918">
        <f t="shared" si="6"/>
        <v>262.179251761079</v>
      </c>
    </row>
    <row r="29" spans="1:41" x14ac:dyDescent="0.2">
      <c r="A29" s="318"/>
      <c r="B29" s="379"/>
      <c r="C29" s="61" t="s">
        <v>553</v>
      </c>
      <c r="D29" s="326"/>
      <c r="E29" s="269">
        <v>46</v>
      </c>
      <c r="F29" s="269">
        <v>42</v>
      </c>
      <c r="G29" s="269">
        <v>41</v>
      </c>
      <c r="H29" s="269">
        <v>41</v>
      </c>
      <c r="I29" s="269">
        <v>42</v>
      </c>
      <c r="J29" s="269">
        <v>40</v>
      </c>
      <c r="K29" s="628">
        <v>226.11275000000001</v>
      </c>
      <c r="L29" s="369"/>
      <c r="M29" s="413"/>
      <c r="N29" s="318"/>
      <c r="AD29" s="1913"/>
      <c r="AE29" s="1917"/>
      <c r="AG29" s="1917"/>
    </row>
    <row r="30" spans="1:41" ht="3.75" customHeight="1" x14ac:dyDescent="0.2">
      <c r="A30" s="318"/>
      <c r="B30" s="379"/>
      <c r="C30" s="61"/>
      <c r="D30" s="326"/>
      <c r="E30" s="269"/>
      <c r="F30" s="269"/>
      <c r="G30" s="269"/>
      <c r="H30" s="269"/>
      <c r="I30" s="269"/>
      <c r="J30" s="269"/>
      <c r="K30" s="270"/>
      <c r="L30" s="369"/>
      <c r="M30" s="413"/>
      <c r="N30" s="318"/>
      <c r="AD30" s="1913"/>
      <c r="AE30" s="1917"/>
      <c r="AG30" s="1917"/>
    </row>
    <row r="31" spans="1:41" ht="15.75" customHeight="1" x14ac:dyDescent="0.2">
      <c r="A31" s="318"/>
      <c r="B31" s="379"/>
      <c r="C31" s="613"/>
      <c r="D31" s="643" t="s">
        <v>354</v>
      </c>
      <c r="E31" s="613"/>
      <c r="F31" s="269"/>
      <c r="G31" s="2278" t="s">
        <v>750</v>
      </c>
      <c r="H31" s="2278"/>
      <c r="I31" s="2278"/>
      <c r="J31" s="2278"/>
      <c r="K31" s="615"/>
      <c r="L31" s="615"/>
      <c r="M31" s="616"/>
      <c r="N31" s="318"/>
      <c r="AD31" s="1913"/>
      <c r="AE31" s="1917"/>
      <c r="AG31" s="1917"/>
    </row>
    <row r="32" spans="1:41" x14ac:dyDescent="0.2">
      <c r="A32" s="318"/>
      <c r="B32" s="612"/>
      <c r="C32" s="613"/>
      <c r="D32" s="613"/>
      <c r="E32" s="613"/>
      <c r="F32" s="613"/>
      <c r="G32" s="613"/>
      <c r="H32" s="613"/>
      <c r="I32" s="614"/>
      <c r="J32" s="614"/>
      <c r="K32" s="615"/>
      <c r="L32" s="615"/>
      <c r="M32" s="616"/>
      <c r="N32" s="318"/>
    </row>
    <row r="33" spans="1:42" ht="12" customHeight="1" x14ac:dyDescent="0.2">
      <c r="A33" s="318"/>
      <c r="B33" s="379"/>
      <c r="C33" s="613"/>
      <c r="D33" s="613"/>
      <c r="E33" s="613"/>
      <c r="F33" s="613"/>
      <c r="G33" s="613"/>
      <c r="H33" s="613"/>
      <c r="I33" s="614"/>
      <c r="J33" s="614"/>
      <c r="K33" s="615"/>
      <c r="L33" s="615"/>
      <c r="M33" s="616"/>
      <c r="N33" s="318"/>
      <c r="Q33" s="1902"/>
    </row>
    <row r="34" spans="1:42" ht="12" customHeight="1" x14ac:dyDescent="0.2">
      <c r="A34" s="318"/>
      <c r="B34" s="379"/>
      <c r="C34" s="613"/>
      <c r="D34" s="613"/>
      <c r="E34" s="613"/>
      <c r="F34" s="613"/>
      <c r="G34" s="613"/>
      <c r="H34" s="613"/>
      <c r="I34" s="614"/>
      <c r="J34" s="614"/>
      <c r="K34" s="615"/>
      <c r="L34" s="615"/>
      <c r="M34" s="616"/>
      <c r="N34" s="318"/>
    </row>
    <row r="35" spans="1:42" ht="12" customHeight="1" x14ac:dyDescent="0.2">
      <c r="A35" s="318"/>
      <c r="B35" s="379"/>
      <c r="C35" s="613"/>
      <c r="D35" s="613"/>
      <c r="E35" s="613"/>
      <c r="F35" s="613"/>
      <c r="G35" s="613"/>
      <c r="H35" s="613"/>
      <c r="I35" s="614"/>
      <c r="J35" s="614"/>
      <c r="K35" s="615"/>
      <c r="L35" s="615"/>
      <c r="M35" s="616"/>
      <c r="N35" s="318"/>
      <c r="Q35" s="1366"/>
    </row>
    <row r="36" spans="1:42" ht="12" customHeight="1" x14ac:dyDescent="0.2">
      <c r="A36" s="318"/>
      <c r="B36" s="379"/>
      <c r="C36" s="613"/>
      <c r="D36" s="613"/>
      <c r="E36" s="613"/>
      <c r="F36" s="613"/>
      <c r="G36" s="613"/>
      <c r="H36" s="613"/>
      <c r="I36" s="614"/>
      <c r="J36" s="614"/>
      <c r="K36" s="615"/>
      <c r="L36" s="615"/>
      <c r="M36" s="616"/>
      <c r="N36" s="318"/>
    </row>
    <row r="37" spans="1:42" ht="21" customHeight="1" x14ac:dyDescent="0.2">
      <c r="A37" s="318"/>
      <c r="B37" s="379"/>
      <c r="C37" s="613"/>
      <c r="D37" s="613"/>
      <c r="E37" s="613"/>
      <c r="F37" s="613"/>
      <c r="G37" s="613"/>
      <c r="H37" s="613"/>
      <c r="I37" s="614"/>
      <c r="J37" s="614"/>
      <c r="K37" s="615"/>
      <c r="L37" s="615"/>
      <c r="M37" s="616"/>
      <c r="N37" s="318"/>
    </row>
    <row r="38" spans="1:42" ht="11.25" customHeight="1" x14ac:dyDescent="0.2">
      <c r="A38" s="318"/>
      <c r="B38" s="379"/>
      <c r="C38" s="613"/>
      <c r="D38" s="613"/>
      <c r="E38" s="613"/>
      <c r="F38" s="613"/>
      <c r="G38" s="613"/>
      <c r="H38" s="613"/>
      <c r="I38" s="614"/>
      <c r="J38" s="614"/>
      <c r="K38" s="615"/>
      <c r="L38" s="615"/>
      <c r="M38" s="616"/>
      <c r="N38" s="318"/>
    </row>
    <row r="39" spans="1:42" ht="12" customHeight="1" x14ac:dyDescent="0.2">
      <c r="A39" s="318"/>
      <c r="B39" s="379"/>
      <c r="C39" s="613"/>
      <c r="D39" s="613"/>
      <c r="E39" s="613"/>
      <c r="F39" s="613"/>
      <c r="G39" s="613"/>
      <c r="H39" s="613"/>
      <c r="I39" s="614"/>
      <c r="J39" s="614"/>
      <c r="K39" s="615"/>
      <c r="L39" s="615"/>
      <c r="M39" s="616"/>
      <c r="N39" s="318"/>
    </row>
    <row r="40" spans="1:42" ht="12" customHeight="1" x14ac:dyDescent="0.2">
      <c r="A40" s="318"/>
      <c r="B40" s="379"/>
      <c r="C40" s="617"/>
      <c r="D40" s="617"/>
      <c r="E40" s="617"/>
      <c r="F40" s="617"/>
      <c r="G40" s="617"/>
      <c r="H40" s="617"/>
      <c r="I40" s="617"/>
      <c r="J40" s="617"/>
      <c r="K40" s="618"/>
      <c r="L40" s="619"/>
      <c r="M40" s="620"/>
      <c r="N40" s="318"/>
    </row>
    <row r="41" spans="1:42" ht="3" customHeight="1" thickBot="1" x14ac:dyDescent="0.25">
      <c r="A41" s="318"/>
      <c r="B41" s="379"/>
      <c r="C41" s="369"/>
      <c r="D41" s="369"/>
      <c r="E41" s="369"/>
      <c r="F41" s="369"/>
      <c r="G41" s="369"/>
      <c r="H41" s="369"/>
      <c r="I41" s="369"/>
      <c r="J41" s="369"/>
      <c r="K41" s="585"/>
      <c r="L41" s="382"/>
      <c r="M41" s="432"/>
      <c r="N41" s="318"/>
    </row>
    <row r="42" spans="1:42" ht="13.5" customHeight="1" thickBot="1" x14ac:dyDescent="0.25">
      <c r="A42" s="318"/>
      <c r="B42" s="379"/>
      <c r="C42" s="2273" t="s">
        <v>286</v>
      </c>
      <c r="D42" s="2274"/>
      <c r="E42" s="2274"/>
      <c r="F42" s="2274"/>
      <c r="G42" s="2274"/>
      <c r="H42" s="2274"/>
      <c r="I42" s="2274"/>
      <c r="J42" s="2274"/>
      <c r="K42" s="2274"/>
      <c r="L42" s="2275"/>
      <c r="M42" s="432"/>
      <c r="N42" s="318"/>
    </row>
    <row r="43" spans="1:42" s="318" customFormat="1" ht="6.75" customHeight="1" x14ac:dyDescent="0.2">
      <c r="B43" s="379"/>
      <c r="C43" s="2144" t="s">
        <v>128</v>
      </c>
      <c r="D43" s="2144"/>
      <c r="E43" s="586"/>
      <c r="F43" s="586"/>
      <c r="G43" s="586"/>
      <c r="H43" s="586"/>
      <c r="I43" s="586"/>
      <c r="J43" s="586"/>
      <c r="K43" s="587"/>
      <c r="L43" s="587"/>
      <c r="M43" s="432"/>
      <c r="O43" s="345"/>
      <c r="P43" s="345"/>
      <c r="Q43" s="345"/>
      <c r="R43" s="345"/>
      <c r="S43" s="345"/>
      <c r="T43" s="345"/>
      <c r="U43" s="345"/>
      <c r="V43" s="345"/>
      <c r="W43" s="345"/>
      <c r="X43" s="345"/>
      <c r="Y43" s="345"/>
      <c r="Z43" s="323"/>
      <c r="AA43" s="323"/>
      <c r="AB43" s="323"/>
      <c r="AC43" s="1914"/>
      <c r="AD43" s="1914"/>
      <c r="AE43" s="1914"/>
      <c r="AF43" s="1914"/>
      <c r="AG43" s="1914"/>
      <c r="AH43" s="1914"/>
      <c r="AI43" s="1914"/>
      <c r="AJ43" s="1914"/>
      <c r="AK43" s="1914"/>
      <c r="AL43" s="1914"/>
      <c r="AM43" s="1914"/>
      <c r="AN43" s="1914"/>
      <c r="AO43" s="1914"/>
      <c r="AP43" s="1914"/>
    </row>
    <row r="44" spans="1:42" ht="10.5" customHeight="1" x14ac:dyDescent="0.2">
      <c r="A44" s="318"/>
      <c r="B44" s="379"/>
      <c r="C44" s="2144"/>
      <c r="D44" s="2144"/>
      <c r="E44" s="1538">
        <v>2020</v>
      </c>
      <c r="F44" s="1321"/>
      <c r="G44" s="1320"/>
      <c r="H44" s="2280">
        <v>2021</v>
      </c>
      <c r="I44" s="2280"/>
      <c r="J44" s="2280"/>
      <c r="K44" s="2276" t="s">
        <v>763</v>
      </c>
      <c r="L44" s="336"/>
      <c r="M44" s="328"/>
      <c r="N44" s="318"/>
    </row>
    <row r="45" spans="1:42" ht="15" customHeight="1" x14ac:dyDescent="0.2">
      <c r="A45" s="318"/>
      <c r="B45" s="379"/>
      <c r="C45" s="333"/>
      <c r="D45" s="333"/>
      <c r="E45" s="1046" t="str">
        <f t="shared" ref="E45:J45" si="8">+E7</f>
        <v>dez.</v>
      </c>
      <c r="F45" s="1046" t="str">
        <f t="shared" si="8"/>
        <v>jan.</v>
      </c>
      <c r="G45" s="1046" t="str">
        <f t="shared" si="8"/>
        <v>fev.</v>
      </c>
      <c r="H45" s="1046" t="str">
        <f t="shared" si="8"/>
        <v>mar.</v>
      </c>
      <c r="I45" s="1046" t="str">
        <f t="shared" si="8"/>
        <v>abr.</v>
      </c>
      <c r="J45" s="1046" t="str">
        <f t="shared" si="8"/>
        <v>mai.</v>
      </c>
      <c r="K45" s="2277" t="e">
        <v>#REF!</v>
      </c>
      <c r="L45" s="336"/>
      <c r="M45" s="432"/>
      <c r="N45" s="318"/>
    </row>
    <row r="46" spans="1:42" s="341" customFormat="1" ht="13.5" customHeight="1" x14ac:dyDescent="0.2">
      <c r="A46" s="338"/>
      <c r="B46" s="588"/>
      <c r="C46" s="576" t="s">
        <v>66</v>
      </c>
      <c r="D46" s="401"/>
      <c r="E46" s="298">
        <v>209787</v>
      </c>
      <c r="F46" s="298">
        <v>210521</v>
      </c>
      <c r="G46" s="298">
        <v>212775</v>
      </c>
      <c r="H46" s="298">
        <v>215441</v>
      </c>
      <c r="I46" s="298">
        <v>216989</v>
      </c>
      <c r="J46" s="298">
        <v>217973</v>
      </c>
      <c r="K46" s="644">
        <v>119.453583056242</v>
      </c>
      <c r="L46" s="271"/>
      <c r="M46" s="589"/>
      <c r="N46" s="338"/>
      <c r="O46" s="1896"/>
      <c r="P46" s="1897"/>
      <c r="Q46" s="1896"/>
      <c r="R46" s="1896"/>
      <c r="S46" s="345"/>
      <c r="T46" s="345"/>
      <c r="U46" s="345"/>
      <c r="V46" s="345"/>
      <c r="W46" s="345"/>
      <c r="X46" s="345"/>
      <c r="Y46" s="345"/>
      <c r="Z46" s="323"/>
      <c r="AA46" s="323"/>
      <c r="AB46" s="323"/>
      <c r="AC46" s="1914"/>
      <c r="AD46" s="1914"/>
      <c r="AE46" s="1914"/>
      <c r="AF46" s="1914"/>
      <c r="AG46" s="1914"/>
      <c r="AH46" s="1914"/>
      <c r="AI46" s="1914"/>
      <c r="AJ46" s="1914"/>
      <c r="AK46" s="1914"/>
      <c r="AL46" s="1914"/>
      <c r="AM46" s="1914"/>
      <c r="AN46" s="1914"/>
      <c r="AO46" s="1914"/>
      <c r="AP46" s="1914"/>
    </row>
    <row r="47" spans="1:42" ht="15" customHeight="1" x14ac:dyDescent="0.2">
      <c r="A47" s="318"/>
      <c r="B47" s="379"/>
      <c r="C47" s="61" t="s">
        <v>60</v>
      </c>
      <c r="D47" s="326"/>
      <c r="E47" s="269">
        <v>9223</v>
      </c>
      <c r="F47" s="269">
        <v>9232</v>
      </c>
      <c r="G47" s="269">
        <v>9300</v>
      </c>
      <c r="H47" s="269">
        <v>9288</v>
      </c>
      <c r="I47" s="269">
        <v>9301</v>
      </c>
      <c r="J47" s="269">
        <v>9248</v>
      </c>
      <c r="K47" s="629">
        <v>126.10007039249101</v>
      </c>
      <c r="L47" s="271"/>
      <c r="M47" s="432"/>
      <c r="N47" s="318"/>
      <c r="P47" s="1903"/>
      <c r="Q47" s="1903"/>
      <c r="R47" s="1903"/>
      <c r="S47" s="1903"/>
      <c r="T47" s="1903"/>
      <c r="U47" s="1903"/>
    </row>
    <row r="48" spans="1:42" ht="11.65" customHeight="1" x14ac:dyDescent="0.2">
      <c r="A48" s="318"/>
      <c r="B48" s="379"/>
      <c r="C48" s="61" t="s">
        <v>53</v>
      </c>
      <c r="D48" s="326"/>
      <c r="E48" s="269">
        <v>4790</v>
      </c>
      <c r="F48" s="269">
        <v>4815</v>
      </c>
      <c r="G48" s="269">
        <v>4843</v>
      </c>
      <c r="H48" s="269">
        <v>4849</v>
      </c>
      <c r="I48" s="269">
        <v>4815</v>
      </c>
      <c r="J48" s="269">
        <v>4733</v>
      </c>
      <c r="K48" s="629">
        <v>120.472823360066</v>
      </c>
      <c r="L48" s="271"/>
      <c r="M48" s="432"/>
      <c r="N48" s="318"/>
      <c r="P48" s="1904"/>
    </row>
    <row r="49" spans="1:21" ht="11.65" customHeight="1" x14ac:dyDescent="0.2">
      <c r="A49" s="318"/>
      <c r="B49" s="379"/>
      <c r="C49" s="61" t="s">
        <v>62</v>
      </c>
      <c r="D49" s="326"/>
      <c r="E49" s="269">
        <v>6363</v>
      </c>
      <c r="F49" s="269">
        <v>6345</v>
      </c>
      <c r="G49" s="269">
        <v>6350</v>
      </c>
      <c r="H49" s="269">
        <v>6506</v>
      </c>
      <c r="I49" s="269">
        <v>6551</v>
      </c>
      <c r="J49" s="269">
        <v>6537</v>
      </c>
      <c r="K49" s="629">
        <v>125.59552108433699</v>
      </c>
      <c r="L49" s="271"/>
      <c r="M49" s="432"/>
      <c r="N49" s="318"/>
      <c r="R49" s="1905"/>
      <c r="S49" s="1905"/>
      <c r="T49" s="1905"/>
      <c r="U49" s="1905"/>
    </row>
    <row r="50" spans="1:21" ht="11.65" customHeight="1" x14ac:dyDescent="0.2">
      <c r="A50" s="318"/>
      <c r="B50" s="379"/>
      <c r="C50" s="61" t="s">
        <v>64</v>
      </c>
      <c r="D50" s="326"/>
      <c r="E50" s="269">
        <v>2279</v>
      </c>
      <c r="F50" s="269">
        <v>2260</v>
      </c>
      <c r="G50" s="269">
        <v>2257</v>
      </c>
      <c r="H50" s="269">
        <v>2261</v>
      </c>
      <c r="I50" s="269">
        <v>2284</v>
      </c>
      <c r="J50" s="269">
        <v>2313</v>
      </c>
      <c r="K50" s="629">
        <v>123.89064913025</v>
      </c>
      <c r="L50" s="590"/>
      <c r="M50" s="318"/>
      <c r="N50" s="318"/>
      <c r="R50" s="1322"/>
    </row>
    <row r="51" spans="1:21" ht="11.65" customHeight="1" x14ac:dyDescent="0.2">
      <c r="A51" s="318"/>
      <c r="B51" s="379"/>
      <c r="C51" s="61" t="s">
        <v>73</v>
      </c>
      <c r="D51" s="326"/>
      <c r="E51" s="269">
        <v>3352</v>
      </c>
      <c r="F51" s="269">
        <v>3342</v>
      </c>
      <c r="G51" s="269">
        <v>3371</v>
      </c>
      <c r="H51" s="269">
        <v>3449</v>
      </c>
      <c r="I51" s="269">
        <v>3482</v>
      </c>
      <c r="J51" s="269">
        <v>3439</v>
      </c>
      <c r="K51" s="629">
        <v>123.64036578503099</v>
      </c>
      <c r="L51" s="590"/>
      <c r="M51" s="318"/>
      <c r="N51" s="318"/>
      <c r="R51" s="1322"/>
    </row>
    <row r="52" spans="1:21" ht="11.65" customHeight="1" x14ac:dyDescent="0.2">
      <c r="A52" s="318"/>
      <c r="B52" s="379"/>
      <c r="C52" s="61" t="s">
        <v>59</v>
      </c>
      <c r="D52" s="326"/>
      <c r="E52" s="269">
        <v>5974</v>
      </c>
      <c r="F52" s="269">
        <v>6050</v>
      </c>
      <c r="G52" s="269">
        <v>6175</v>
      </c>
      <c r="H52" s="269">
        <v>6352</v>
      </c>
      <c r="I52" s="269">
        <v>6397</v>
      </c>
      <c r="J52" s="269">
        <v>6391</v>
      </c>
      <c r="K52" s="629">
        <v>131.97064102564099</v>
      </c>
      <c r="L52" s="590"/>
      <c r="M52" s="318"/>
      <c r="N52" s="318"/>
    </row>
    <row r="53" spans="1:21" ht="11.65" customHeight="1" x14ac:dyDescent="0.2">
      <c r="A53" s="318"/>
      <c r="B53" s="379"/>
      <c r="C53" s="61" t="s">
        <v>54</v>
      </c>
      <c r="D53" s="326"/>
      <c r="E53" s="269">
        <v>3023</v>
      </c>
      <c r="F53" s="269">
        <v>3052</v>
      </c>
      <c r="G53" s="269">
        <v>3086</v>
      </c>
      <c r="H53" s="269">
        <v>3045</v>
      </c>
      <c r="I53" s="269">
        <v>3063</v>
      </c>
      <c r="J53" s="269">
        <v>3065</v>
      </c>
      <c r="K53" s="629">
        <v>116.69578001891</v>
      </c>
      <c r="L53" s="590"/>
      <c r="M53" s="318"/>
      <c r="N53" s="318"/>
      <c r="P53" s="1906"/>
      <c r="Q53" s="1907"/>
    </row>
    <row r="54" spans="1:21" ht="11.65" customHeight="1" x14ac:dyDescent="0.2">
      <c r="A54" s="318"/>
      <c r="B54" s="379"/>
      <c r="C54" s="61" t="s">
        <v>72</v>
      </c>
      <c r="D54" s="326"/>
      <c r="E54" s="269">
        <v>7154</v>
      </c>
      <c r="F54" s="269">
        <v>7360</v>
      </c>
      <c r="G54" s="269">
        <v>7680</v>
      </c>
      <c r="H54" s="269">
        <v>8031</v>
      </c>
      <c r="I54" s="269">
        <v>8186</v>
      </c>
      <c r="J54" s="269">
        <v>8390</v>
      </c>
      <c r="K54" s="629">
        <v>125.293046702978</v>
      </c>
      <c r="L54" s="590"/>
      <c r="M54" s="318"/>
      <c r="N54" s="318"/>
      <c r="P54" s="1906"/>
      <c r="Q54" s="1907"/>
    </row>
    <row r="55" spans="1:21" ht="11.65" customHeight="1" x14ac:dyDescent="0.2">
      <c r="A55" s="318"/>
      <c r="B55" s="379"/>
      <c r="C55" s="61" t="s">
        <v>74</v>
      </c>
      <c r="D55" s="326"/>
      <c r="E55" s="269">
        <v>2776</v>
      </c>
      <c r="F55" s="269">
        <v>2775</v>
      </c>
      <c r="G55" s="269">
        <v>2828</v>
      </c>
      <c r="H55" s="269">
        <v>2899</v>
      </c>
      <c r="I55" s="269">
        <v>2869</v>
      </c>
      <c r="J55" s="269">
        <v>2795</v>
      </c>
      <c r="K55" s="629">
        <v>125.43651931778599</v>
      </c>
      <c r="L55" s="590"/>
      <c r="M55" s="318"/>
      <c r="N55" s="318"/>
      <c r="P55" s="1907"/>
      <c r="Q55" s="1907"/>
    </row>
    <row r="56" spans="1:21" ht="11.65" customHeight="1" x14ac:dyDescent="0.2">
      <c r="A56" s="318"/>
      <c r="B56" s="379"/>
      <c r="C56" s="61" t="s">
        <v>58</v>
      </c>
      <c r="D56" s="326"/>
      <c r="E56" s="269">
        <v>4322</v>
      </c>
      <c r="F56" s="269">
        <v>4419</v>
      </c>
      <c r="G56" s="269">
        <v>4523</v>
      </c>
      <c r="H56" s="269">
        <v>4566</v>
      </c>
      <c r="I56" s="269">
        <v>4586</v>
      </c>
      <c r="J56" s="269">
        <v>4642</v>
      </c>
      <c r="K56" s="629">
        <v>124.842009208874</v>
      </c>
      <c r="L56" s="590"/>
      <c r="M56" s="318"/>
      <c r="N56" s="318"/>
      <c r="P56" s="1906"/>
      <c r="Q56" s="1907"/>
    </row>
    <row r="57" spans="1:21" ht="11.65" customHeight="1" x14ac:dyDescent="0.2">
      <c r="A57" s="318"/>
      <c r="B57" s="379"/>
      <c r="C57" s="61" t="s">
        <v>57</v>
      </c>
      <c r="D57" s="326"/>
      <c r="E57" s="269">
        <v>41706</v>
      </c>
      <c r="F57" s="269">
        <v>41890</v>
      </c>
      <c r="G57" s="269">
        <v>42592</v>
      </c>
      <c r="H57" s="269">
        <v>43519</v>
      </c>
      <c r="I57" s="269">
        <v>44193</v>
      </c>
      <c r="J57" s="269">
        <v>44915</v>
      </c>
      <c r="K57" s="629">
        <v>120.610026348725</v>
      </c>
      <c r="L57" s="590"/>
      <c r="M57" s="318"/>
      <c r="N57" s="318"/>
      <c r="P57" s="1907"/>
      <c r="Q57" s="1907"/>
    </row>
    <row r="58" spans="1:21" ht="11.65" customHeight="1" x14ac:dyDescent="0.2">
      <c r="A58" s="318"/>
      <c r="B58" s="379"/>
      <c r="C58" s="61" t="s">
        <v>55</v>
      </c>
      <c r="D58" s="326"/>
      <c r="E58" s="269">
        <v>3059</v>
      </c>
      <c r="F58" s="269">
        <v>3062</v>
      </c>
      <c r="G58" s="269">
        <v>3068</v>
      </c>
      <c r="H58" s="269">
        <v>3043</v>
      </c>
      <c r="I58" s="269">
        <v>3035</v>
      </c>
      <c r="J58" s="269">
        <v>2880</v>
      </c>
      <c r="K58" s="629">
        <v>120.82080697224001</v>
      </c>
      <c r="L58" s="590"/>
      <c r="M58" s="318"/>
      <c r="N58" s="318"/>
      <c r="P58" s="1906"/>
      <c r="Q58" s="1908"/>
    </row>
    <row r="59" spans="1:21" ht="11.65" customHeight="1" x14ac:dyDescent="0.2">
      <c r="A59" s="318"/>
      <c r="B59" s="379"/>
      <c r="C59" s="61" t="s">
        <v>61</v>
      </c>
      <c r="D59" s="326"/>
      <c r="E59" s="269">
        <v>54867</v>
      </c>
      <c r="F59" s="269">
        <v>54729</v>
      </c>
      <c r="G59" s="269">
        <v>55069</v>
      </c>
      <c r="H59" s="269">
        <v>55280</v>
      </c>
      <c r="I59" s="269">
        <v>55629</v>
      </c>
      <c r="J59" s="269">
        <v>55718</v>
      </c>
      <c r="K59" s="629">
        <v>121.473105966384</v>
      </c>
      <c r="L59" s="590"/>
      <c r="M59" s="318"/>
      <c r="N59" s="318"/>
      <c r="P59" s="1907"/>
      <c r="Q59" s="1907"/>
    </row>
    <row r="60" spans="1:21" ht="11.65" customHeight="1" x14ac:dyDescent="0.2">
      <c r="A60" s="318"/>
      <c r="B60" s="379"/>
      <c r="C60" s="61" t="s">
        <v>77</v>
      </c>
      <c r="D60" s="326"/>
      <c r="E60" s="269">
        <v>5593</v>
      </c>
      <c r="F60" s="269">
        <v>5672</v>
      </c>
      <c r="G60" s="269">
        <v>5789</v>
      </c>
      <c r="H60" s="269">
        <v>5905</v>
      </c>
      <c r="I60" s="269">
        <v>5903</v>
      </c>
      <c r="J60" s="269">
        <v>5971</v>
      </c>
      <c r="K60" s="629">
        <v>119.277103549332</v>
      </c>
      <c r="L60" s="590"/>
      <c r="M60" s="318"/>
      <c r="N60" s="318"/>
      <c r="P60" s="1906"/>
      <c r="Q60" s="1907"/>
    </row>
    <row r="61" spans="1:21" ht="11.65" customHeight="1" x14ac:dyDescent="0.2">
      <c r="A61" s="318"/>
      <c r="B61" s="379"/>
      <c r="C61" s="61" t="s">
        <v>56</v>
      </c>
      <c r="D61" s="326"/>
      <c r="E61" s="269">
        <v>20748</v>
      </c>
      <c r="F61" s="269">
        <v>20830</v>
      </c>
      <c r="G61" s="269">
        <v>20853</v>
      </c>
      <c r="H61" s="269">
        <v>21301</v>
      </c>
      <c r="I61" s="269">
        <v>21480</v>
      </c>
      <c r="J61" s="269">
        <v>21820</v>
      </c>
      <c r="K61" s="629">
        <v>119.063085861274</v>
      </c>
      <c r="L61" s="590"/>
      <c r="M61" s="318"/>
      <c r="N61" s="318"/>
      <c r="P61" s="1907"/>
      <c r="Q61" s="1907"/>
    </row>
    <row r="62" spans="1:21" ht="11.65" customHeight="1" x14ac:dyDescent="0.2">
      <c r="A62" s="318"/>
      <c r="B62" s="379"/>
      <c r="C62" s="61" t="s">
        <v>63</v>
      </c>
      <c r="D62" s="326"/>
      <c r="E62" s="269">
        <v>2124</v>
      </c>
      <c r="F62" s="269">
        <v>2134</v>
      </c>
      <c r="G62" s="269">
        <v>2152</v>
      </c>
      <c r="H62" s="269">
        <v>2186</v>
      </c>
      <c r="I62" s="269">
        <v>2152</v>
      </c>
      <c r="J62" s="269">
        <v>2181</v>
      </c>
      <c r="K62" s="629">
        <v>130.0893434569</v>
      </c>
      <c r="L62" s="590"/>
      <c r="M62" s="318"/>
      <c r="N62" s="318"/>
      <c r="P62" s="1906"/>
      <c r="Q62" s="1907"/>
    </row>
    <row r="63" spans="1:21" ht="11.65" customHeight="1" x14ac:dyDescent="0.2">
      <c r="A63" s="318"/>
      <c r="B63" s="379"/>
      <c r="C63" s="61" t="s">
        <v>65</v>
      </c>
      <c r="D63" s="326"/>
      <c r="E63" s="269">
        <v>5406</v>
      </c>
      <c r="F63" s="269">
        <v>5444</v>
      </c>
      <c r="G63" s="269">
        <v>5418</v>
      </c>
      <c r="H63" s="269">
        <v>5427</v>
      </c>
      <c r="I63" s="269">
        <v>5483</v>
      </c>
      <c r="J63" s="269">
        <v>5478</v>
      </c>
      <c r="K63" s="629">
        <v>126.77765504915099</v>
      </c>
      <c r="L63" s="590"/>
      <c r="M63" s="318"/>
      <c r="N63" s="318"/>
      <c r="P63" s="1909"/>
      <c r="Q63" s="1907"/>
    </row>
    <row r="64" spans="1:21" ht="11.65" customHeight="1" x14ac:dyDescent="0.2">
      <c r="A64" s="318"/>
      <c r="B64" s="379"/>
      <c r="C64" s="61" t="s">
        <v>75</v>
      </c>
      <c r="D64" s="326"/>
      <c r="E64" s="269">
        <v>6891</v>
      </c>
      <c r="F64" s="269">
        <v>6824</v>
      </c>
      <c r="G64" s="269">
        <v>6853</v>
      </c>
      <c r="H64" s="269">
        <v>6983</v>
      </c>
      <c r="I64" s="269">
        <v>7013</v>
      </c>
      <c r="J64" s="269">
        <v>7019</v>
      </c>
      <c r="K64" s="629">
        <v>128.08815472859499</v>
      </c>
      <c r="L64" s="590"/>
      <c r="M64" s="318"/>
      <c r="N64" s="318"/>
      <c r="P64" s="1906"/>
      <c r="Q64" s="1907"/>
    </row>
    <row r="65" spans="1:42" ht="11.25" customHeight="1" x14ac:dyDescent="0.2">
      <c r="A65" s="318"/>
      <c r="B65" s="379"/>
      <c r="C65" s="61" t="s">
        <v>126</v>
      </c>
      <c r="D65" s="326"/>
      <c r="E65" s="269">
        <v>14345</v>
      </c>
      <c r="F65" s="269">
        <v>14497</v>
      </c>
      <c r="G65" s="269">
        <v>14659</v>
      </c>
      <c r="H65" s="269">
        <v>14616</v>
      </c>
      <c r="I65" s="269">
        <v>14555</v>
      </c>
      <c r="J65" s="269">
        <v>14412</v>
      </c>
      <c r="K65" s="629">
        <v>85.889060378585896</v>
      </c>
      <c r="L65" s="590"/>
      <c r="M65" s="318"/>
      <c r="N65" s="318"/>
    </row>
    <row r="66" spans="1:42" ht="11.65" customHeight="1" x14ac:dyDescent="0.2">
      <c r="A66" s="318"/>
      <c r="B66" s="379"/>
      <c r="C66" s="61" t="s">
        <v>127</v>
      </c>
      <c r="D66" s="326"/>
      <c r="E66" s="269">
        <v>5722</v>
      </c>
      <c r="F66" s="269">
        <v>5722</v>
      </c>
      <c r="G66" s="269">
        <v>5843</v>
      </c>
      <c r="H66" s="269">
        <v>5869</v>
      </c>
      <c r="I66" s="269">
        <v>5944</v>
      </c>
      <c r="J66" s="269">
        <v>5965</v>
      </c>
      <c r="K66" s="629">
        <v>119.504724146347</v>
      </c>
      <c r="L66" s="590"/>
      <c r="M66" s="318"/>
      <c r="N66" s="318"/>
    </row>
    <row r="67" spans="1:42" ht="11.65" customHeight="1" x14ac:dyDescent="0.2">
      <c r="A67" s="318"/>
      <c r="B67" s="379"/>
      <c r="C67" s="61" t="s">
        <v>553</v>
      </c>
      <c r="D67" s="326"/>
      <c r="E67" s="269">
        <v>70</v>
      </c>
      <c r="F67" s="269">
        <v>67</v>
      </c>
      <c r="G67" s="269">
        <v>66</v>
      </c>
      <c r="H67" s="269">
        <v>66</v>
      </c>
      <c r="I67" s="269">
        <v>68</v>
      </c>
      <c r="J67" s="269">
        <v>61</v>
      </c>
      <c r="K67" s="629">
        <v>148.27065573770491</v>
      </c>
      <c r="L67" s="590"/>
      <c r="M67" s="318"/>
      <c r="N67" s="318"/>
    </row>
    <row r="68" spans="1:42" s="593" customFormat="1" ht="7.5" customHeight="1" x14ac:dyDescent="0.15">
      <c r="A68" s="591"/>
      <c r="B68" s="592"/>
      <c r="C68" s="2279" t="s">
        <v>764</v>
      </c>
      <c r="D68" s="2279"/>
      <c r="E68" s="2279"/>
      <c r="F68" s="2279"/>
      <c r="G68" s="2279"/>
      <c r="H68" s="2279"/>
      <c r="I68" s="2279"/>
      <c r="J68" s="2279"/>
      <c r="K68" s="2279"/>
      <c r="L68" s="2279"/>
      <c r="M68" s="926"/>
      <c r="N68" s="926"/>
      <c r="O68" s="1910"/>
      <c r="P68" s="1911"/>
      <c r="Q68" s="1911"/>
      <c r="R68" s="1911"/>
      <c r="S68" s="1911"/>
      <c r="T68" s="1911"/>
      <c r="U68" s="1911"/>
      <c r="V68" s="1911"/>
      <c r="W68" s="1911"/>
      <c r="X68" s="1911"/>
      <c r="Y68" s="1911"/>
      <c r="AC68" s="1919"/>
      <c r="AD68" s="1919"/>
      <c r="AE68" s="1919"/>
      <c r="AF68" s="1919"/>
      <c r="AG68" s="1919"/>
      <c r="AH68" s="1919"/>
      <c r="AI68" s="1919"/>
      <c r="AJ68" s="1919"/>
      <c r="AK68" s="1919"/>
      <c r="AL68" s="1919"/>
      <c r="AM68" s="1919"/>
      <c r="AN68" s="1919"/>
      <c r="AO68" s="1919"/>
      <c r="AP68" s="1919"/>
    </row>
    <row r="69" spans="1:42" ht="9" customHeight="1" x14ac:dyDescent="0.2">
      <c r="A69" s="318"/>
      <c r="B69" s="595"/>
      <c r="C69" s="1323" t="s">
        <v>766</v>
      </c>
      <c r="D69" s="326"/>
      <c r="E69" s="594"/>
      <c r="F69" s="594"/>
      <c r="G69" s="594"/>
      <c r="H69" s="594"/>
      <c r="I69" s="596"/>
      <c r="J69" s="487"/>
      <c r="K69" s="487"/>
      <c r="L69" s="487"/>
      <c r="M69" s="432"/>
      <c r="N69" s="318"/>
    </row>
    <row r="70" spans="1:42" ht="13.5" customHeight="1" x14ac:dyDescent="0.2">
      <c r="A70" s="318"/>
      <c r="B70" s="592"/>
      <c r="C70" s="384" t="s">
        <v>388</v>
      </c>
      <c r="D70" s="326"/>
      <c r="E70" s="594"/>
      <c r="F70" s="594"/>
      <c r="G70" s="594"/>
      <c r="H70" s="594"/>
      <c r="I70" s="1083" t="s">
        <v>129</v>
      </c>
      <c r="J70" s="487"/>
      <c r="K70" s="487"/>
      <c r="L70" s="487"/>
      <c r="M70" s="432"/>
      <c r="N70" s="318"/>
    </row>
    <row r="71" spans="1:42" ht="13.5" customHeight="1" x14ac:dyDescent="0.2">
      <c r="A71" s="318"/>
      <c r="B71" s="597">
        <v>18</v>
      </c>
      <c r="C71" s="2272">
        <v>44348</v>
      </c>
      <c r="D71" s="2272"/>
      <c r="E71" s="2272"/>
      <c r="F71" s="2272"/>
      <c r="G71" s="328"/>
      <c r="H71" s="328"/>
      <c r="I71" s="328"/>
      <c r="J71" s="328"/>
      <c r="K71" s="328"/>
      <c r="L71" s="328"/>
      <c r="M71" s="328"/>
      <c r="N71" s="328"/>
    </row>
  </sheetData>
  <mergeCells count="12">
    <mergeCell ref="L1:M1"/>
    <mergeCell ref="B2:D2"/>
    <mergeCell ref="C4:L4"/>
    <mergeCell ref="C5:D6"/>
    <mergeCell ref="K6:K7"/>
    <mergeCell ref="C71:F71"/>
    <mergeCell ref="C42:L42"/>
    <mergeCell ref="C43:D44"/>
    <mergeCell ref="K44:K45"/>
    <mergeCell ref="G31:J31"/>
    <mergeCell ref="C68:L68"/>
    <mergeCell ref="H44:J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scale="96" orientation="portrait" r:id="rId1"/>
  <headerFooter alignWithMargins="0"/>
  <ignoredErrors>
    <ignoredError sqref="E6:H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29</xdr:row>
                    <xdr:rowOff>142875</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23" customWidth="1"/>
    <col min="2" max="2" width="2.5703125" style="323" customWidth="1"/>
    <col min="3" max="3" width="1.28515625" style="323" customWidth="1"/>
    <col min="4" max="4" width="24.7109375" style="323" customWidth="1"/>
    <col min="5" max="10" width="7.5703125" style="334" customWidth="1"/>
    <col min="11" max="11" width="7.5703125" style="362" customWidth="1"/>
    <col min="12" max="12" width="7.5703125" style="334" customWidth="1"/>
    <col min="13" max="13" width="7.7109375" style="362" customWidth="1"/>
    <col min="14" max="14" width="2.5703125" style="323" customWidth="1"/>
    <col min="15" max="15" width="1" style="323" customWidth="1"/>
    <col min="16" max="16" width="9.7109375" style="345" bestFit="1" customWidth="1"/>
    <col min="17" max="17" width="10.140625" style="345" bestFit="1" customWidth="1"/>
    <col min="18" max="25" width="9.28515625" style="345"/>
    <col min="26" max="16384" width="9.28515625" style="323"/>
  </cols>
  <sheetData>
    <row r="1" spans="1:25" ht="13.5" customHeight="1" x14ac:dyDescent="0.2">
      <c r="A1" s="318"/>
      <c r="B1" s="2287" t="s">
        <v>308</v>
      </c>
      <c r="C1" s="2287"/>
      <c r="D1" s="2287"/>
      <c r="E1" s="320"/>
      <c r="F1" s="320"/>
      <c r="G1" s="320"/>
      <c r="H1" s="320"/>
      <c r="I1" s="320"/>
      <c r="J1" s="321"/>
      <c r="K1" s="968"/>
      <c r="L1" s="968"/>
      <c r="M1" s="968"/>
      <c r="N1" s="322"/>
      <c r="O1" s="318"/>
    </row>
    <row r="2" spans="1:25" ht="6" customHeight="1" x14ac:dyDescent="0.2">
      <c r="A2" s="318"/>
      <c r="B2" s="2288"/>
      <c r="C2" s="2288"/>
      <c r="D2" s="2288"/>
      <c r="E2" s="324"/>
      <c r="F2" s="325"/>
      <c r="G2" s="325"/>
      <c r="H2" s="325"/>
      <c r="I2" s="325"/>
      <c r="J2" s="325"/>
      <c r="K2" s="326"/>
      <c r="L2" s="325"/>
      <c r="M2" s="326"/>
      <c r="N2" s="327"/>
      <c r="O2" s="318"/>
    </row>
    <row r="3" spans="1:25" ht="13.5" customHeight="1" thickBot="1" x14ac:dyDescent="0.25">
      <c r="A3" s="318"/>
      <c r="B3" s="328"/>
      <c r="C3" s="328"/>
      <c r="D3" s="328"/>
      <c r="E3" s="325"/>
      <c r="F3" s="325"/>
      <c r="G3" s="325"/>
      <c r="H3" s="325"/>
      <c r="I3" s="325" t="s">
        <v>33</v>
      </c>
      <c r="J3" s="325"/>
      <c r="K3" s="631"/>
      <c r="L3" s="325"/>
      <c r="M3" s="911" t="s">
        <v>71</v>
      </c>
      <c r="N3" s="329"/>
      <c r="O3" s="318"/>
    </row>
    <row r="4" spans="1:25" s="332" customFormat="1" ht="13.5" customHeight="1" thickBot="1" x14ac:dyDescent="0.25">
      <c r="A4" s="330"/>
      <c r="B4" s="331"/>
      <c r="C4" s="2289" t="s">
        <v>0</v>
      </c>
      <c r="D4" s="2290"/>
      <c r="E4" s="2290"/>
      <c r="F4" s="2290"/>
      <c r="G4" s="2290"/>
      <c r="H4" s="2290"/>
      <c r="I4" s="2290"/>
      <c r="J4" s="2290"/>
      <c r="K4" s="2290"/>
      <c r="L4" s="2290"/>
      <c r="M4" s="2291"/>
      <c r="N4" s="329"/>
      <c r="O4" s="318"/>
      <c r="P4" s="622"/>
      <c r="Q4" s="622"/>
      <c r="R4" s="622"/>
      <c r="S4" s="622"/>
      <c r="T4" s="622"/>
      <c r="U4" s="622"/>
      <c r="V4" s="622"/>
      <c r="W4" s="622"/>
      <c r="X4" s="622"/>
      <c r="Y4" s="622"/>
    </row>
    <row r="5" spans="1:25" ht="4.5" customHeight="1" x14ac:dyDescent="0.2">
      <c r="A5" s="318"/>
      <c r="B5" s="328"/>
      <c r="C5" s="2144" t="s">
        <v>76</v>
      </c>
      <c r="D5" s="2144"/>
      <c r="F5" s="720"/>
      <c r="G5" s="720"/>
      <c r="H5" s="720"/>
      <c r="I5" s="335"/>
      <c r="J5" s="335"/>
      <c r="K5" s="335"/>
      <c r="L5" s="335"/>
      <c r="M5" s="335"/>
      <c r="N5" s="329"/>
      <c r="O5" s="318"/>
    </row>
    <row r="6" spans="1:25" ht="12" customHeight="1" x14ac:dyDescent="0.2">
      <c r="A6" s="318"/>
      <c r="B6" s="328"/>
      <c r="C6" s="2144"/>
      <c r="D6" s="2144"/>
      <c r="E6" s="1051" t="s">
        <v>33</v>
      </c>
      <c r="F6" s="1051" t="s">
        <v>33</v>
      </c>
      <c r="G6" s="1088" t="s">
        <v>729</v>
      </c>
      <c r="H6" s="1088" t="s">
        <v>33</v>
      </c>
      <c r="I6" s="1125" t="s">
        <v>33</v>
      </c>
      <c r="J6" s="1308" t="s">
        <v>33</v>
      </c>
      <c r="K6" s="1308" t="s">
        <v>730</v>
      </c>
      <c r="L6" s="1088" t="s">
        <v>33</v>
      </c>
      <c r="M6" s="1088" t="s">
        <v>33</v>
      </c>
      <c r="N6" s="329"/>
      <c r="O6" s="318"/>
      <c r="P6" s="1808"/>
      <c r="Q6" s="1366"/>
    </row>
    <row r="7" spans="1:25" s="332" customFormat="1" ht="12.75" customHeight="1" x14ac:dyDescent="0.2">
      <c r="A7" s="330"/>
      <c r="B7" s="331"/>
      <c r="C7" s="337"/>
      <c r="D7" s="337"/>
      <c r="E7" s="707" t="s">
        <v>94</v>
      </c>
      <c r="F7" s="707" t="s">
        <v>93</v>
      </c>
      <c r="G7" s="707" t="s">
        <v>92</v>
      </c>
      <c r="H7" s="707" t="s">
        <v>472</v>
      </c>
      <c r="I7" s="706" t="s">
        <v>91</v>
      </c>
      <c r="J7" s="707" t="s">
        <v>473</v>
      </c>
      <c r="K7" s="707" t="s">
        <v>100</v>
      </c>
      <c r="L7" s="707" t="s">
        <v>99</v>
      </c>
      <c r="M7" s="707" t="s">
        <v>98</v>
      </c>
      <c r="N7" s="329"/>
      <c r="O7" s="318"/>
      <c r="P7" s="622"/>
      <c r="Q7" s="1810"/>
      <c r="R7" s="622"/>
      <c r="S7" s="622"/>
      <c r="T7" s="622"/>
      <c r="U7" s="622"/>
      <c r="V7" s="622"/>
      <c r="W7" s="622"/>
      <c r="X7" s="622"/>
      <c r="Y7" s="622"/>
    </row>
    <row r="8" spans="1:25" s="341" customFormat="1" ht="11.25" customHeight="1" x14ac:dyDescent="0.2">
      <c r="A8" s="338"/>
      <c r="B8" s="339"/>
      <c r="C8" s="2286" t="s">
        <v>436</v>
      </c>
      <c r="D8" s="2286"/>
      <c r="E8" s="340"/>
      <c r="F8" s="340"/>
      <c r="G8" s="340"/>
      <c r="H8" s="340"/>
      <c r="I8" s="340" t="s">
        <v>33</v>
      </c>
      <c r="J8" s="340"/>
      <c r="K8" s="340"/>
      <c r="L8" s="340"/>
      <c r="M8" s="340"/>
      <c r="N8" s="329"/>
      <c r="O8" s="318"/>
      <c r="P8" s="626"/>
      <c r="Q8" s="1812"/>
      <c r="R8" s="626"/>
      <c r="S8" s="626"/>
      <c r="T8" s="626"/>
      <c r="U8" s="626"/>
      <c r="V8" s="626"/>
      <c r="W8" s="626"/>
      <c r="X8" s="626"/>
      <c r="Y8" s="626"/>
    </row>
    <row r="9" spans="1:25" ht="10.5" customHeight="1" x14ac:dyDescent="0.2">
      <c r="A9" s="318"/>
      <c r="B9" s="903"/>
      <c r="C9" s="899" t="s">
        <v>130</v>
      </c>
      <c r="D9" s="904"/>
      <c r="E9" s="905">
        <v>180618</v>
      </c>
      <c r="F9" s="905">
        <v>180072</v>
      </c>
      <c r="G9" s="905">
        <v>179585</v>
      </c>
      <c r="H9" s="905">
        <v>179936</v>
      </c>
      <c r="I9" s="905">
        <v>179382</v>
      </c>
      <c r="J9" s="905">
        <v>179945</v>
      </c>
      <c r="K9" s="905">
        <v>179437</v>
      </c>
      <c r="L9" s="905">
        <v>179267</v>
      </c>
      <c r="M9" s="905">
        <v>178944</v>
      </c>
      <c r="N9" s="329"/>
      <c r="O9" s="318"/>
      <c r="P9" s="1920"/>
      <c r="Q9" s="1921"/>
      <c r="R9" s="1922"/>
    </row>
    <row r="10" spans="1:25" ht="10.5" customHeight="1" x14ac:dyDescent="0.2">
      <c r="A10" s="318"/>
      <c r="B10" s="903"/>
      <c r="C10" s="899"/>
      <c r="D10" s="906" t="s">
        <v>70</v>
      </c>
      <c r="E10" s="907">
        <v>94581</v>
      </c>
      <c r="F10" s="907">
        <v>94253</v>
      </c>
      <c r="G10" s="907">
        <v>93922</v>
      </c>
      <c r="H10" s="907">
        <v>94126</v>
      </c>
      <c r="I10" s="907">
        <v>93732</v>
      </c>
      <c r="J10" s="907">
        <v>93965</v>
      </c>
      <c r="K10" s="907">
        <v>93689</v>
      </c>
      <c r="L10" s="907">
        <v>93620</v>
      </c>
      <c r="M10" s="907">
        <v>93471</v>
      </c>
      <c r="N10" s="329"/>
      <c r="O10" s="318"/>
      <c r="P10" s="1920"/>
      <c r="Q10" s="1921"/>
      <c r="R10" s="1922"/>
    </row>
    <row r="11" spans="1:25" ht="10.5" customHeight="1" x14ac:dyDescent="0.2">
      <c r="A11" s="318"/>
      <c r="B11" s="903"/>
      <c r="C11" s="899"/>
      <c r="D11" s="906" t="s">
        <v>69</v>
      </c>
      <c r="E11" s="907">
        <v>86037</v>
      </c>
      <c r="F11" s="907">
        <v>85819</v>
      </c>
      <c r="G11" s="907">
        <v>85663</v>
      </c>
      <c r="H11" s="907">
        <v>85810</v>
      </c>
      <c r="I11" s="907">
        <v>85650</v>
      </c>
      <c r="J11" s="907">
        <v>85980</v>
      </c>
      <c r="K11" s="907">
        <v>85748</v>
      </c>
      <c r="L11" s="907">
        <v>85647</v>
      </c>
      <c r="M11" s="907">
        <v>85473</v>
      </c>
      <c r="N11" s="329"/>
      <c r="O11" s="318"/>
      <c r="P11" s="1920"/>
      <c r="Q11" s="1921"/>
      <c r="T11" s="1366"/>
      <c r="U11" s="1366"/>
      <c r="V11" s="1366"/>
      <c r="W11" s="1366"/>
    </row>
    <row r="12" spans="1:25" ht="10.5" customHeight="1" x14ac:dyDescent="0.2">
      <c r="A12" s="318"/>
      <c r="B12" s="903"/>
      <c r="C12" s="899" t="s">
        <v>131</v>
      </c>
      <c r="D12" s="904"/>
      <c r="E12" s="905">
        <v>2065140</v>
      </c>
      <c r="F12" s="905">
        <v>2065433</v>
      </c>
      <c r="G12" s="905">
        <v>2067291</v>
      </c>
      <c r="H12" s="905">
        <v>2068464</v>
      </c>
      <c r="I12" s="905">
        <v>2067761</v>
      </c>
      <c r="J12" s="905">
        <v>2062986</v>
      </c>
      <c r="K12" s="905">
        <v>2059055</v>
      </c>
      <c r="L12" s="905">
        <v>2054715</v>
      </c>
      <c r="M12" s="905">
        <v>2054699</v>
      </c>
      <c r="N12" s="329"/>
      <c r="O12" s="318"/>
      <c r="P12" s="1920"/>
      <c r="Q12" s="1921"/>
      <c r="R12" s="1881"/>
    </row>
    <row r="13" spans="1:25" ht="10.5" customHeight="1" x14ac:dyDescent="0.2">
      <c r="A13" s="318"/>
      <c r="B13" s="903"/>
      <c r="C13" s="899"/>
      <c r="D13" s="906" t="s">
        <v>70</v>
      </c>
      <c r="E13" s="907">
        <v>975155</v>
      </c>
      <c r="F13" s="907">
        <v>975249</v>
      </c>
      <c r="G13" s="907">
        <v>976016</v>
      </c>
      <c r="H13" s="907">
        <v>976428</v>
      </c>
      <c r="I13" s="907">
        <v>975925</v>
      </c>
      <c r="J13" s="907">
        <v>973500</v>
      </c>
      <c r="K13" s="907">
        <v>971571</v>
      </c>
      <c r="L13" s="907">
        <v>969101</v>
      </c>
      <c r="M13" s="907">
        <v>968770</v>
      </c>
      <c r="N13" s="329"/>
      <c r="O13" s="318"/>
      <c r="P13" s="1920"/>
      <c r="Q13" s="1921"/>
    </row>
    <row r="14" spans="1:25" ht="10.5" customHeight="1" x14ac:dyDescent="0.2">
      <c r="A14" s="318"/>
      <c r="B14" s="903"/>
      <c r="C14" s="899"/>
      <c r="D14" s="906" t="s">
        <v>69</v>
      </c>
      <c r="E14" s="907">
        <v>1089985</v>
      </c>
      <c r="F14" s="907">
        <v>1090184</v>
      </c>
      <c r="G14" s="907">
        <v>1091275</v>
      </c>
      <c r="H14" s="907">
        <v>1092036</v>
      </c>
      <c r="I14" s="907">
        <v>1091836</v>
      </c>
      <c r="J14" s="907">
        <v>1089486</v>
      </c>
      <c r="K14" s="907">
        <v>1087484</v>
      </c>
      <c r="L14" s="907">
        <v>1085614</v>
      </c>
      <c r="M14" s="907">
        <v>1085929</v>
      </c>
      <c r="N14" s="329"/>
      <c r="O14" s="318"/>
      <c r="P14" s="1920"/>
      <c r="Q14" s="1921"/>
    </row>
    <row r="15" spans="1:25" ht="10.5" customHeight="1" x14ac:dyDescent="0.2">
      <c r="A15" s="318"/>
      <c r="B15" s="903"/>
      <c r="C15" s="899" t="s">
        <v>132</v>
      </c>
      <c r="D15" s="904"/>
      <c r="E15" s="905">
        <v>712565</v>
      </c>
      <c r="F15" s="905">
        <v>713440</v>
      </c>
      <c r="G15" s="905">
        <v>715515</v>
      </c>
      <c r="H15" s="905">
        <v>718255</v>
      </c>
      <c r="I15" s="905">
        <v>718183</v>
      </c>
      <c r="J15" s="905">
        <v>717302</v>
      </c>
      <c r="K15" s="905">
        <v>715335</v>
      </c>
      <c r="L15" s="905">
        <v>717739</v>
      </c>
      <c r="M15" s="905">
        <v>721513</v>
      </c>
      <c r="N15" s="329"/>
      <c r="O15" s="318"/>
      <c r="P15" s="1920"/>
      <c r="Q15" s="1921"/>
      <c r="R15" s="1922"/>
      <c r="S15" s="1881"/>
    </row>
    <row r="16" spans="1:25" ht="10.5" customHeight="1" x14ac:dyDescent="0.2">
      <c r="A16" s="318"/>
      <c r="B16" s="903"/>
      <c r="C16" s="899"/>
      <c r="D16" s="906" t="s">
        <v>70</v>
      </c>
      <c r="E16" s="907">
        <v>131629</v>
      </c>
      <c r="F16" s="907">
        <v>132094</v>
      </c>
      <c r="G16" s="907">
        <v>132956</v>
      </c>
      <c r="H16" s="907">
        <v>133762</v>
      </c>
      <c r="I16" s="907">
        <v>133788</v>
      </c>
      <c r="J16" s="907">
        <v>133613</v>
      </c>
      <c r="K16" s="907">
        <v>132923</v>
      </c>
      <c r="L16" s="907">
        <v>133651</v>
      </c>
      <c r="M16" s="907">
        <v>134737</v>
      </c>
      <c r="N16" s="329"/>
      <c r="O16" s="318"/>
      <c r="P16" s="1920"/>
      <c r="Q16" s="1921"/>
    </row>
    <row r="17" spans="1:32" ht="10.5" customHeight="1" x14ac:dyDescent="0.2">
      <c r="A17" s="318"/>
      <c r="B17" s="903"/>
      <c r="C17" s="899"/>
      <c r="D17" s="906" t="s">
        <v>69</v>
      </c>
      <c r="E17" s="907">
        <v>580936</v>
      </c>
      <c r="F17" s="907">
        <v>581346</v>
      </c>
      <c r="G17" s="907">
        <v>582559</v>
      </c>
      <c r="H17" s="907">
        <v>584493</v>
      </c>
      <c r="I17" s="907">
        <v>584395</v>
      </c>
      <c r="J17" s="907">
        <v>583689</v>
      </c>
      <c r="K17" s="907">
        <v>582412</v>
      </c>
      <c r="L17" s="907">
        <v>584088</v>
      </c>
      <c r="M17" s="907">
        <v>586776</v>
      </c>
      <c r="N17" s="329"/>
      <c r="O17" s="318"/>
      <c r="P17" s="1920"/>
      <c r="Q17" s="1921"/>
    </row>
    <row r="18" spans="1:32" ht="8.25" customHeight="1" x14ac:dyDescent="0.2">
      <c r="A18" s="318"/>
      <c r="B18" s="903"/>
      <c r="C18" s="2292" t="str">
        <f>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D18" s="2292"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2292" t="str">
        <f t="shared" si="0"/>
        <v>notas: dados sujeitos a atualizações; situação da base de dados - pensões de invalidez e de velhice:; pensões de sobrevivência:.</v>
      </c>
      <c r="F18" s="2292" t="str">
        <f t="shared" si="0"/>
        <v>notas: dados sujeitos a atualizações; situação da base de dados - pensões de invalidez e de velhice:; pensões de sobrevivência:.</v>
      </c>
      <c r="G18" s="2292" t="str">
        <f t="shared" si="0"/>
        <v>notas: dados sujeitos a atualizações; situação da base de dados - pensões de invalidez e de velhice:; pensões de sobrevivência:.</v>
      </c>
      <c r="H18" s="2292" t="str">
        <f t="shared" si="0"/>
        <v>notas: dados sujeitos a atualizações; situação da base de dados - pensões de invalidez e de velhice:; pensões de sobrevivência:.</v>
      </c>
      <c r="I18" s="2292" t="str">
        <f t="shared" si="0"/>
        <v>notas: dados sujeitos a atualizações; situação da base de dados - pensões de invalidez e de velhice:; pensões de sobrevivência:.</v>
      </c>
      <c r="J18" s="2292" t="str">
        <f t="shared" si="0"/>
        <v>notas: dados sujeitos a atualizações; situação da base de dados - pensões de invalidez e de velhice:; pensões de sobrevivência:.</v>
      </c>
      <c r="K18" s="2292" t="str">
        <f t="shared" si="0"/>
        <v>notas: dados sujeitos a atualizações; situação da base de dados - pensões de invalidez e de velhice:; pensões de sobrevivência:.</v>
      </c>
      <c r="L18" s="2292" t="str">
        <f t="shared" si="0"/>
        <v>notas: dados sujeitos a atualizações; situação da base de dados - pensões de invalidez e de velhice:; pensões de sobrevivência:.</v>
      </c>
      <c r="M18" s="2292" t="str">
        <f t="shared" si="0"/>
        <v>notas: dados sujeitos a atualizações; situação da base de dados - pensões de invalidez e de velhice:; pensões de sobrevivência:.</v>
      </c>
      <c r="N18" s="329"/>
      <c r="O18" s="54"/>
      <c r="P18" s="1923"/>
    </row>
    <row r="19" spans="1:32" ht="3.75" customHeight="1" thickBot="1" x14ac:dyDescent="0.25">
      <c r="A19" s="318"/>
      <c r="B19" s="328"/>
      <c r="C19" s="599"/>
      <c r="D19" s="599"/>
      <c r="E19" s="599"/>
      <c r="F19" s="599"/>
      <c r="G19" s="599"/>
      <c r="H19" s="599"/>
      <c r="I19" s="599"/>
      <c r="J19" s="599"/>
      <c r="K19" s="599"/>
      <c r="L19" s="599"/>
      <c r="M19" s="599"/>
      <c r="N19" s="329"/>
      <c r="O19" s="54"/>
      <c r="P19" s="1923"/>
    </row>
    <row r="20" spans="1:32" ht="15" customHeight="1" thickBot="1" x14ac:dyDescent="0.25">
      <c r="A20" s="318"/>
      <c r="B20" s="328"/>
      <c r="C20" s="2293" t="s">
        <v>557</v>
      </c>
      <c r="D20" s="2294"/>
      <c r="E20" s="2294"/>
      <c r="F20" s="2294"/>
      <c r="G20" s="2294"/>
      <c r="H20" s="2294"/>
      <c r="I20" s="2294"/>
      <c r="J20" s="2294"/>
      <c r="K20" s="2294"/>
      <c r="L20" s="2294"/>
      <c r="M20" s="2295"/>
      <c r="N20" s="329"/>
      <c r="O20" s="54"/>
      <c r="P20" s="1923"/>
    </row>
    <row r="21" spans="1:32" ht="8.25" customHeight="1" x14ac:dyDescent="0.2">
      <c r="A21" s="318"/>
      <c r="B21" s="328"/>
      <c r="C21" s="476" t="s">
        <v>76</v>
      </c>
      <c r="D21" s="326"/>
      <c r="E21" s="351"/>
      <c r="F21" s="351"/>
      <c r="G21" s="351"/>
      <c r="H21" s="351"/>
      <c r="I21" s="351"/>
      <c r="J21" s="351"/>
      <c r="K21" s="351"/>
      <c r="L21" s="351"/>
      <c r="M21" s="351"/>
      <c r="N21" s="329"/>
      <c r="O21" s="318"/>
      <c r="P21" s="1923"/>
    </row>
    <row r="22" spans="1:32" ht="13.5" customHeight="1" x14ac:dyDescent="0.2">
      <c r="A22" s="318"/>
      <c r="B22" s="328"/>
      <c r="C22" s="2299" t="s">
        <v>138</v>
      </c>
      <c r="D22" s="2299"/>
      <c r="E22" s="972">
        <v>162154</v>
      </c>
      <c r="F22" s="972">
        <v>161921</v>
      </c>
      <c r="G22" s="972">
        <v>161622</v>
      </c>
      <c r="H22" s="972">
        <v>161314</v>
      </c>
      <c r="I22" s="972">
        <v>160616</v>
      </c>
      <c r="J22" s="972">
        <v>159319</v>
      </c>
      <c r="K22" s="972">
        <v>158616</v>
      </c>
      <c r="L22" s="972">
        <v>158216</v>
      </c>
      <c r="M22" s="972">
        <v>157787</v>
      </c>
      <c r="N22" s="329"/>
      <c r="O22" s="318"/>
      <c r="P22" s="1920"/>
      <c r="Q22" s="1921"/>
      <c r="AE22" s="621"/>
      <c r="AF22" s="621"/>
    </row>
    <row r="23" spans="1:32" ht="11.25" customHeight="1" x14ac:dyDescent="0.2">
      <c r="A23" s="318"/>
      <c r="B23" s="328"/>
      <c r="C23" s="969"/>
      <c r="D23" s="970" t="s">
        <v>70</v>
      </c>
      <c r="E23" s="973">
        <v>48308</v>
      </c>
      <c r="F23" s="973">
        <v>48201</v>
      </c>
      <c r="G23" s="973">
        <v>48069</v>
      </c>
      <c r="H23" s="973">
        <v>47958</v>
      </c>
      <c r="I23" s="973">
        <v>47691</v>
      </c>
      <c r="J23" s="973">
        <v>47203</v>
      </c>
      <c r="K23" s="973">
        <v>46960</v>
      </c>
      <c r="L23" s="973">
        <v>46857</v>
      </c>
      <c r="M23" s="973">
        <v>46749</v>
      </c>
      <c r="N23" s="329"/>
      <c r="O23" s="318"/>
      <c r="P23" s="1920"/>
      <c r="Q23" s="1921"/>
      <c r="AE23" s="621"/>
      <c r="AF23" s="621"/>
    </row>
    <row r="24" spans="1:32" ht="11.25" customHeight="1" x14ac:dyDescent="0.2">
      <c r="A24" s="318"/>
      <c r="B24" s="328"/>
      <c r="D24" s="970" t="s">
        <v>69</v>
      </c>
      <c r="E24" s="973">
        <v>113846</v>
      </c>
      <c r="F24" s="973">
        <v>113720</v>
      </c>
      <c r="G24" s="973">
        <v>113553</v>
      </c>
      <c r="H24" s="973">
        <v>113356</v>
      </c>
      <c r="I24" s="973">
        <v>112925</v>
      </c>
      <c r="J24" s="973">
        <v>112116</v>
      </c>
      <c r="K24" s="973">
        <v>111656</v>
      </c>
      <c r="L24" s="973">
        <v>111359</v>
      </c>
      <c r="M24" s="973">
        <v>111038</v>
      </c>
      <c r="N24" s="329"/>
      <c r="O24" s="318"/>
      <c r="P24" s="1920"/>
      <c r="Q24" s="1921"/>
      <c r="AE24" s="621"/>
      <c r="AF24" s="621"/>
    </row>
    <row r="25" spans="1:32" ht="3.75" customHeight="1" x14ac:dyDescent="0.2">
      <c r="A25" s="318"/>
      <c r="B25" s="328"/>
      <c r="C25" s="61"/>
      <c r="D25" s="326"/>
      <c r="E25" s="351"/>
      <c r="F25" s="351"/>
      <c r="G25" s="351"/>
      <c r="H25" s="351"/>
      <c r="I25" s="351"/>
      <c r="J25" s="351"/>
      <c r="K25" s="351"/>
      <c r="L25" s="351"/>
      <c r="M25" s="351"/>
      <c r="N25" s="329"/>
      <c r="O25" s="318"/>
      <c r="AE25" s="621"/>
      <c r="AF25" s="621"/>
    </row>
    <row r="26" spans="1:32" ht="11.25" customHeight="1" x14ac:dyDescent="0.2">
      <c r="A26" s="318"/>
      <c r="B26" s="328"/>
      <c r="C26" s="61"/>
      <c r="D26" s="326"/>
      <c r="E26" s="351"/>
      <c r="F26" s="351"/>
      <c r="G26" s="351"/>
      <c r="H26" s="351"/>
      <c r="I26" s="351"/>
      <c r="J26" s="351"/>
      <c r="K26" s="351"/>
      <c r="L26" s="351"/>
      <c r="M26" s="351"/>
      <c r="N26" s="329"/>
      <c r="O26" s="318"/>
      <c r="Q26" s="1366"/>
      <c r="R26" s="1366"/>
      <c r="S26" s="1366"/>
      <c r="T26" s="1366"/>
      <c r="U26" s="1366"/>
      <c r="AE26" s="621"/>
      <c r="AF26" s="621"/>
    </row>
    <row r="27" spans="1:32" ht="11.25" customHeight="1" x14ac:dyDescent="0.2">
      <c r="A27" s="318"/>
      <c r="B27" s="328"/>
      <c r="C27" s="61"/>
      <c r="D27" s="326"/>
      <c r="E27" s="351"/>
      <c r="F27" s="351"/>
      <c r="G27" s="351"/>
      <c r="H27" s="351"/>
      <c r="I27" s="351"/>
      <c r="J27" s="351"/>
      <c r="K27" s="351"/>
      <c r="L27" s="351"/>
      <c r="M27" s="351"/>
      <c r="N27" s="329"/>
      <c r="O27" s="318"/>
      <c r="AE27" s="621"/>
      <c r="AF27" s="621"/>
    </row>
    <row r="28" spans="1:32" ht="11.25" customHeight="1" x14ac:dyDescent="0.2">
      <c r="A28" s="318"/>
      <c r="B28" s="328"/>
      <c r="C28" s="61"/>
      <c r="D28" s="326"/>
      <c r="E28" s="351"/>
      <c r="F28" s="351"/>
      <c r="G28" s="351"/>
      <c r="H28" s="351"/>
      <c r="I28" s="351"/>
      <c r="J28" s="351"/>
      <c r="K28" s="351"/>
      <c r="L28" s="351"/>
      <c r="M28" s="351"/>
      <c r="N28" s="329"/>
      <c r="O28" s="318"/>
      <c r="AE28" s="621"/>
      <c r="AF28" s="621"/>
    </row>
    <row r="29" spans="1:32" ht="11.25" customHeight="1" x14ac:dyDescent="0.2">
      <c r="A29" s="318"/>
      <c r="B29" s="328"/>
      <c r="C29" s="61"/>
      <c r="D29" s="326"/>
      <c r="E29" s="351"/>
      <c r="F29" s="351"/>
      <c r="G29" s="351"/>
      <c r="H29" s="351"/>
      <c r="I29" s="351"/>
      <c r="J29" s="351"/>
      <c r="K29" s="351"/>
      <c r="L29" s="351"/>
      <c r="M29" s="351"/>
      <c r="N29" s="329"/>
      <c r="O29" s="318"/>
      <c r="AE29" s="621"/>
      <c r="AF29" s="621"/>
    </row>
    <row r="30" spans="1:32" ht="11.25" customHeight="1" x14ac:dyDescent="0.2">
      <c r="A30" s="318"/>
      <c r="B30" s="328"/>
      <c r="C30" s="61"/>
      <c r="D30" s="326"/>
      <c r="E30" s="351"/>
      <c r="F30" s="351"/>
      <c r="G30" s="351"/>
      <c r="H30" s="351"/>
      <c r="I30" s="351"/>
      <c r="J30" s="351"/>
      <c r="K30" s="351"/>
      <c r="L30" s="351"/>
      <c r="M30" s="351"/>
      <c r="N30" s="329"/>
      <c r="O30" s="318"/>
      <c r="AE30" s="621"/>
      <c r="AF30" s="621"/>
    </row>
    <row r="31" spans="1:32" ht="11.25" customHeight="1" x14ac:dyDescent="0.2">
      <c r="A31" s="318"/>
      <c r="B31" s="328"/>
      <c r="C31" s="61"/>
      <c r="D31" s="326"/>
      <c r="E31" s="351"/>
      <c r="F31" s="351"/>
      <c r="G31" s="351"/>
      <c r="H31" s="351"/>
      <c r="I31" s="351"/>
      <c r="J31" s="351"/>
      <c r="K31" s="351"/>
      <c r="L31" s="351"/>
      <c r="M31" s="351"/>
      <c r="N31" s="329"/>
      <c r="O31" s="318"/>
      <c r="R31" s="1754"/>
      <c r="AE31" s="621"/>
      <c r="AF31" s="621"/>
    </row>
    <row r="32" spans="1:32" ht="11.25" customHeight="1" x14ac:dyDescent="0.2">
      <c r="A32" s="318"/>
      <c r="B32" s="328"/>
      <c r="C32" s="61"/>
      <c r="D32" s="326"/>
      <c r="E32" s="351"/>
      <c r="F32" s="351"/>
      <c r="G32" s="351"/>
      <c r="H32" s="351"/>
      <c r="I32" s="351"/>
      <c r="J32" s="351"/>
      <c r="K32" s="351"/>
      <c r="L32" s="351"/>
      <c r="M32" s="351"/>
      <c r="N32" s="329"/>
      <c r="O32" s="318"/>
      <c r="AE32" s="621"/>
      <c r="AF32" s="621"/>
    </row>
    <row r="33" spans="1:32" ht="11.25" customHeight="1" x14ac:dyDescent="0.2">
      <c r="A33" s="318"/>
      <c r="B33" s="328"/>
      <c r="C33" s="61"/>
      <c r="D33" s="326"/>
      <c r="E33" s="351"/>
      <c r="F33" s="351"/>
      <c r="G33" s="351"/>
      <c r="H33" s="351"/>
      <c r="I33" s="351"/>
      <c r="J33" s="351"/>
      <c r="K33" s="351"/>
      <c r="L33" s="351"/>
      <c r="M33" s="351"/>
      <c r="N33" s="329"/>
      <c r="O33" s="318"/>
      <c r="AE33" s="621"/>
      <c r="AF33" s="621"/>
    </row>
    <row r="34" spans="1:32" ht="11.25" customHeight="1" x14ac:dyDescent="0.2">
      <c r="A34" s="318"/>
      <c r="B34" s="328"/>
      <c r="C34" s="61"/>
      <c r="D34" s="326"/>
      <c r="E34" s="351"/>
      <c r="F34" s="351"/>
      <c r="G34" s="351"/>
      <c r="H34" s="351"/>
      <c r="I34" s="351"/>
      <c r="J34" s="351"/>
      <c r="K34" s="351"/>
      <c r="L34" s="351"/>
      <c r="M34" s="351"/>
      <c r="N34" s="329"/>
      <c r="O34" s="318"/>
      <c r="AE34" s="621"/>
      <c r="AF34" s="621"/>
    </row>
    <row r="35" spans="1:32" ht="11.25" customHeight="1" x14ac:dyDescent="0.2">
      <c r="A35" s="318"/>
      <c r="B35" s="328"/>
      <c r="C35" s="61"/>
      <c r="D35" s="326"/>
      <c r="E35" s="351"/>
      <c r="F35" s="351"/>
      <c r="G35" s="351"/>
      <c r="H35" s="351"/>
      <c r="I35" s="351"/>
      <c r="J35" s="351"/>
      <c r="K35" s="351"/>
      <c r="L35" s="351"/>
      <c r="M35" s="351"/>
      <c r="N35" s="329"/>
      <c r="O35" s="318"/>
      <c r="AE35" s="621"/>
      <c r="AF35" s="621"/>
    </row>
    <row r="36" spans="1:32" ht="11.25" customHeight="1" x14ac:dyDescent="0.2">
      <c r="A36" s="318"/>
      <c r="B36" s="328"/>
      <c r="C36" s="61"/>
      <c r="D36" s="326"/>
      <c r="E36" s="351"/>
      <c r="F36" s="351"/>
      <c r="G36" s="351"/>
      <c r="H36" s="351"/>
      <c r="I36" s="351"/>
      <c r="J36" s="351"/>
      <c r="K36" s="351"/>
      <c r="L36" s="351"/>
      <c r="M36" s="351"/>
      <c r="N36" s="329"/>
      <c r="O36" s="318"/>
      <c r="AE36" s="621"/>
      <c r="AF36" s="621"/>
    </row>
    <row r="37" spans="1:32" ht="11.25" customHeight="1" x14ac:dyDescent="0.2">
      <c r="A37" s="318"/>
      <c r="B37" s="328"/>
      <c r="C37" s="61"/>
      <c r="D37" s="326"/>
      <c r="E37" s="351"/>
      <c r="F37" s="351"/>
      <c r="G37" s="351"/>
      <c r="H37" s="351"/>
      <c r="I37" s="351"/>
      <c r="J37" s="351"/>
      <c r="K37" s="351"/>
      <c r="L37" s="351"/>
      <c r="M37" s="351"/>
      <c r="N37" s="329"/>
      <c r="O37" s="318"/>
      <c r="AE37" s="621"/>
      <c r="AF37" s="621"/>
    </row>
    <row r="38" spans="1:32" ht="11.25" customHeight="1" x14ac:dyDescent="0.2">
      <c r="A38" s="318"/>
      <c r="B38" s="328"/>
      <c r="C38" s="61"/>
      <c r="D38" s="326"/>
      <c r="E38" s="351"/>
      <c r="F38" s="351"/>
      <c r="G38" s="351"/>
      <c r="H38" s="351"/>
      <c r="I38" s="351"/>
      <c r="J38" s="351"/>
      <c r="K38" s="351"/>
      <c r="L38" s="351"/>
      <c r="M38" s="351"/>
      <c r="N38" s="329"/>
      <c r="O38" s="318"/>
    </row>
    <row r="39" spans="1:32" ht="11.25" customHeight="1" x14ac:dyDescent="0.2">
      <c r="A39" s="318"/>
      <c r="B39" s="328"/>
      <c r="C39" s="61"/>
      <c r="D39" s="326"/>
      <c r="E39" s="351"/>
      <c r="F39" s="351"/>
      <c r="G39" s="351"/>
      <c r="H39" s="351"/>
      <c r="I39" s="351"/>
      <c r="J39" s="351"/>
      <c r="K39" s="351"/>
      <c r="L39" s="351"/>
      <c r="M39" s="351"/>
      <c r="N39" s="329"/>
      <c r="O39" s="318"/>
    </row>
    <row r="40" spans="1:32" ht="8.25" customHeight="1" thickBot="1" x14ac:dyDescent="0.25">
      <c r="A40" s="318"/>
      <c r="B40" s="328"/>
      <c r="C40" s="55"/>
      <c r="D40" s="326"/>
      <c r="E40" s="351"/>
      <c r="F40" s="351"/>
      <c r="G40" s="351"/>
      <c r="H40" s="351"/>
      <c r="I40" s="351"/>
      <c r="J40" s="351"/>
      <c r="K40" s="351"/>
      <c r="L40" s="351"/>
      <c r="M40" s="351"/>
      <c r="N40" s="329"/>
      <c r="O40" s="318"/>
    </row>
    <row r="41" spans="1:32" ht="15" customHeight="1" thickBot="1" x14ac:dyDescent="0.25">
      <c r="A41" s="318"/>
      <c r="B41" s="328"/>
      <c r="C41" s="2293" t="s">
        <v>555</v>
      </c>
      <c r="D41" s="2294"/>
      <c r="E41" s="2294"/>
      <c r="F41" s="2294"/>
      <c r="G41" s="2294"/>
      <c r="H41" s="2294"/>
      <c r="I41" s="2294"/>
      <c r="J41" s="2294"/>
      <c r="K41" s="2294"/>
      <c r="L41" s="2294"/>
      <c r="M41" s="2295"/>
      <c r="N41" s="329"/>
      <c r="O41" s="318"/>
    </row>
    <row r="42" spans="1:32" ht="8.25" customHeight="1" x14ac:dyDescent="0.2">
      <c r="A42" s="318"/>
      <c r="B42" s="328"/>
      <c r="C42" s="476" t="s">
        <v>76</v>
      </c>
      <c r="D42" s="326"/>
      <c r="E42" s="342"/>
      <c r="F42" s="342"/>
      <c r="G42" s="342"/>
      <c r="H42" s="342"/>
      <c r="I42" s="342"/>
      <c r="J42" s="342"/>
      <c r="K42" s="342"/>
      <c r="L42" s="342"/>
      <c r="M42" s="342"/>
      <c r="N42" s="329"/>
      <c r="O42" s="318"/>
    </row>
    <row r="43" spans="1:32" ht="11.25" customHeight="1" x14ac:dyDescent="0.2">
      <c r="A43" s="318"/>
      <c r="B43" s="328"/>
      <c r="C43" s="2286" t="s">
        <v>133</v>
      </c>
      <c r="D43" s="2286"/>
      <c r="E43" s="323"/>
      <c r="F43" s="340"/>
      <c r="G43" s="340"/>
      <c r="H43" s="340"/>
      <c r="I43" s="340"/>
      <c r="J43" s="340"/>
      <c r="K43" s="340"/>
      <c r="L43" s="340"/>
      <c r="M43" s="340"/>
      <c r="N43" s="329"/>
      <c r="O43" s="318"/>
    </row>
    <row r="44" spans="1:32" s="332" customFormat="1" ht="10.5" customHeight="1" x14ac:dyDescent="0.2">
      <c r="A44" s="330"/>
      <c r="B44" s="908"/>
      <c r="C44" s="894" t="s">
        <v>134</v>
      </c>
      <c r="D44" s="909"/>
      <c r="E44" s="897">
        <v>1081696</v>
      </c>
      <c r="F44" s="897">
        <v>1096782</v>
      </c>
      <c r="G44" s="897">
        <v>1098259</v>
      </c>
      <c r="H44" s="897">
        <v>1099567</v>
      </c>
      <c r="I44" s="897">
        <v>1055991</v>
      </c>
      <c r="J44" s="897">
        <v>1061899</v>
      </c>
      <c r="K44" s="897">
        <v>1067084</v>
      </c>
      <c r="L44" s="897">
        <v>1070639</v>
      </c>
      <c r="M44" s="897">
        <v>1072345</v>
      </c>
      <c r="N44" s="329"/>
      <c r="O44" s="330"/>
      <c r="P44" s="1835"/>
      <c r="Q44" s="1924"/>
      <c r="R44" s="622"/>
      <c r="S44" s="1543"/>
      <c r="T44" s="1835"/>
      <c r="U44" s="622"/>
      <c r="V44" s="622"/>
      <c r="W44" s="622"/>
      <c r="X44" s="622"/>
      <c r="Y44" s="622"/>
    </row>
    <row r="45" spans="1:32" ht="10.5" customHeight="1" x14ac:dyDescent="0.2">
      <c r="A45" s="318"/>
      <c r="B45" s="903"/>
      <c r="C45" s="2296" t="s">
        <v>320</v>
      </c>
      <c r="D45" s="2296"/>
      <c r="E45" s="897">
        <v>100816</v>
      </c>
      <c r="F45" s="897">
        <v>100666</v>
      </c>
      <c r="G45" s="897">
        <v>100461</v>
      </c>
      <c r="H45" s="897">
        <v>100296</v>
      </c>
      <c r="I45" s="897">
        <v>92899</v>
      </c>
      <c r="J45" s="897">
        <v>92798</v>
      </c>
      <c r="K45" s="897">
        <v>92561</v>
      </c>
      <c r="L45" s="897">
        <v>92194</v>
      </c>
      <c r="M45" s="897">
        <v>91881</v>
      </c>
      <c r="N45" s="343"/>
      <c r="O45" s="318"/>
      <c r="P45" s="1881"/>
      <c r="Q45" s="1924"/>
      <c r="S45" s="1543"/>
    </row>
    <row r="46" spans="1:32" ht="10.5" customHeight="1" x14ac:dyDescent="0.2">
      <c r="A46" s="318"/>
      <c r="B46" s="903"/>
      <c r="C46" s="2297" t="s">
        <v>135</v>
      </c>
      <c r="D46" s="2297"/>
      <c r="E46" s="897">
        <v>3814</v>
      </c>
      <c r="F46" s="897">
        <v>7315</v>
      </c>
      <c r="G46" s="897">
        <v>5474</v>
      </c>
      <c r="H46" s="897">
        <v>2905</v>
      </c>
      <c r="I46" s="897">
        <v>3645</v>
      </c>
      <c r="J46" s="897">
        <v>4261</v>
      </c>
      <c r="K46" s="897">
        <v>5443</v>
      </c>
      <c r="L46" s="897">
        <v>7283</v>
      </c>
      <c r="M46" s="897">
        <v>9386</v>
      </c>
      <c r="N46" s="329"/>
      <c r="O46" s="345"/>
      <c r="P46" s="1881"/>
      <c r="Q46" s="1924"/>
    </row>
    <row r="47" spans="1:32" ht="10.5" customHeight="1" x14ac:dyDescent="0.2">
      <c r="A47" s="318"/>
      <c r="B47" s="903"/>
      <c r="C47" s="2296" t="s">
        <v>321</v>
      </c>
      <c r="D47" s="2296"/>
      <c r="E47" s="897">
        <v>12697</v>
      </c>
      <c r="F47" s="897">
        <v>12699</v>
      </c>
      <c r="G47" s="897">
        <v>12695</v>
      </c>
      <c r="H47" s="897">
        <v>12689</v>
      </c>
      <c r="I47" s="897">
        <v>12600</v>
      </c>
      <c r="J47" s="897">
        <v>12590</v>
      </c>
      <c r="K47" s="897">
        <v>12590</v>
      </c>
      <c r="L47" s="897">
        <v>12571</v>
      </c>
      <c r="M47" s="1126">
        <v>12540</v>
      </c>
      <c r="N47" s="329"/>
      <c r="O47" s="318"/>
      <c r="P47" s="1881"/>
      <c r="Q47" s="1924"/>
    </row>
    <row r="48" spans="1:32" s="349" customFormat="1" ht="8.25" customHeight="1" x14ac:dyDescent="0.2">
      <c r="A48" s="346"/>
      <c r="B48" s="910"/>
      <c r="C48" s="2292" t="s">
        <v>751</v>
      </c>
      <c r="D48" s="2292"/>
      <c r="E48" s="2292"/>
      <c r="F48" s="2292"/>
      <c r="G48" s="2292"/>
      <c r="H48" s="2303"/>
      <c r="I48" s="2303"/>
      <c r="J48" s="2303"/>
      <c r="K48" s="2303"/>
      <c r="L48" s="2303"/>
      <c r="M48" s="2303"/>
      <c r="N48" s="347"/>
      <c r="O48" s="348"/>
      <c r="P48" s="494"/>
      <c r="Q48" s="494"/>
      <c r="R48" s="494"/>
      <c r="S48" s="494"/>
      <c r="T48" s="494"/>
      <c r="U48" s="494"/>
      <c r="V48" s="494"/>
      <c r="W48" s="494"/>
      <c r="X48" s="494"/>
      <c r="Y48" s="494"/>
    </row>
    <row r="49" spans="1:25" ht="9.75" customHeight="1" thickBot="1" x14ac:dyDescent="0.25">
      <c r="A49" s="318"/>
      <c r="B49" s="328"/>
      <c r="C49" s="1460" t="s">
        <v>762</v>
      </c>
      <c r="D49" s="1460"/>
      <c r="E49" s="325"/>
      <c r="F49" s="325"/>
      <c r="G49" s="325"/>
      <c r="H49" s="325"/>
      <c r="I49" s="325"/>
      <c r="J49" s="325"/>
      <c r="K49" s="326"/>
      <c r="L49" s="325"/>
      <c r="M49" s="326"/>
      <c r="N49" s="329"/>
      <c r="O49" s="350"/>
    </row>
    <row r="50" spans="1:25" ht="13.5" customHeight="1" thickBot="1" x14ac:dyDescent="0.25">
      <c r="A50" s="318"/>
      <c r="B50" s="328"/>
      <c r="C50" s="2293" t="s">
        <v>603</v>
      </c>
      <c r="D50" s="2294"/>
      <c r="E50" s="2294"/>
      <c r="F50" s="2294"/>
      <c r="G50" s="2294"/>
      <c r="H50" s="2294"/>
      <c r="I50" s="2294"/>
      <c r="J50" s="2294"/>
      <c r="K50" s="2294"/>
      <c r="L50" s="2294"/>
      <c r="M50" s="2295"/>
      <c r="N50" s="329"/>
      <c r="O50" s="318"/>
    </row>
    <row r="51" spans="1:25" ht="7.5" customHeight="1" x14ac:dyDescent="0.2">
      <c r="A51" s="318"/>
      <c r="B51" s="328"/>
      <c r="C51" s="476" t="s">
        <v>76</v>
      </c>
      <c r="D51" s="326"/>
      <c r="E51" s="351"/>
      <c r="F51" s="351"/>
      <c r="G51" s="351"/>
      <c r="H51" s="351"/>
      <c r="I51" s="351"/>
      <c r="J51" s="351"/>
      <c r="K51" s="351"/>
      <c r="L51" s="351"/>
      <c r="M51" s="351"/>
      <c r="N51" s="329"/>
      <c r="O51" s="318"/>
    </row>
    <row r="52" spans="1:25" s="356" customFormat="1" ht="21.75" customHeight="1" x14ac:dyDescent="0.2">
      <c r="A52" s="352"/>
      <c r="B52" s="353"/>
      <c r="C52" s="2302" t="s">
        <v>604</v>
      </c>
      <c r="D52" s="2302"/>
      <c r="E52" s="974">
        <v>12431</v>
      </c>
      <c r="F52" s="974">
        <v>19464</v>
      </c>
      <c r="G52" s="974">
        <v>24956</v>
      </c>
      <c r="H52" s="974">
        <v>40103</v>
      </c>
      <c r="I52" s="974">
        <v>18645</v>
      </c>
      <c r="J52" s="974">
        <v>30604</v>
      </c>
      <c r="K52" s="974">
        <v>20085</v>
      </c>
      <c r="L52" s="974">
        <v>16316</v>
      </c>
      <c r="M52" s="974">
        <v>19755</v>
      </c>
      <c r="N52" s="355"/>
      <c r="O52" s="352"/>
      <c r="P52" s="1925"/>
      <c r="Q52" s="1921"/>
      <c r="R52" s="345"/>
      <c r="S52" s="345"/>
      <c r="T52" s="1926"/>
      <c r="U52" s="1926"/>
      <c r="V52" s="1926"/>
      <c r="W52" s="1926"/>
      <c r="X52" s="1926"/>
      <c r="Y52" s="1926"/>
    </row>
    <row r="53" spans="1:25" s="332" customFormat="1" ht="3" customHeight="1" x14ac:dyDescent="0.2">
      <c r="A53" s="330"/>
      <c r="B53" s="908"/>
      <c r="D53" s="970"/>
      <c r="E53" s="975"/>
      <c r="F53" s="975"/>
      <c r="G53" s="975"/>
      <c r="H53" s="975"/>
      <c r="I53" s="975"/>
      <c r="J53" s="975"/>
      <c r="K53" s="975"/>
      <c r="L53" s="975"/>
      <c r="M53" s="975"/>
      <c r="N53" s="357"/>
      <c r="O53" s="330"/>
      <c r="P53" s="622"/>
      <c r="Q53" s="1921"/>
      <c r="R53" s="345"/>
      <c r="S53" s="345"/>
      <c r="T53" s="622"/>
      <c r="U53" s="622"/>
      <c r="V53" s="622"/>
      <c r="W53" s="622"/>
      <c r="X53" s="622"/>
      <c r="Y53" s="622"/>
    </row>
    <row r="54" spans="1:25" s="332" customFormat="1" ht="31.5" customHeight="1" x14ac:dyDescent="0.2">
      <c r="A54" s="330"/>
      <c r="B54" s="908"/>
      <c r="C54" s="2302" t="s">
        <v>605</v>
      </c>
      <c r="D54" s="2302"/>
      <c r="E54" s="974">
        <v>61241</v>
      </c>
      <c r="F54" s="974">
        <v>59492</v>
      </c>
      <c r="G54" s="974">
        <v>59054</v>
      </c>
      <c r="H54" s="974">
        <v>62191</v>
      </c>
      <c r="I54" s="974">
        <v>56027</v>
      </c>
      <c r="J54" s="974">
        <v>55859</v>
      </c>
      <c r="K54" s="974">
        <v>54693</v>
      </c>
      <c r="L54" s="974">
        <v>56408</v>
      </c>
      <c r="M54" s="974">
        <v>54318</v>
      </c>
      <c r="N54" s="357"/>
      <c r="O54" s="330"/>
      <c r="P54" s="1835"/>
      <c r="Q54" s="1921"/>
      <c r="R54" s="345"/>
      <c r="S54" s="345"/>
      <c r="T54" s="622"/>
      <c r="U54" s="622"/>
      <c r="V54" s="622"/>
      <c r="W54" s="622"/>
      <c r="X54" s="622"/>
      <c r="Y54" s="622"/>
    </row>
    <row r="55" spans="1:25" ht="9.75" customHeight="1" x14ac:dyDescent="0.2">
      <c r="A55" s="318"/>
      <c r="B55" s="328"/>
      <c r="C55" s="899" t="s">
        <v>60</v>
      </c>
      <c r="D55" s="895"/>
      <c r="E55" s="975">
        <v>4036</v>
      </c>
      <c r="F55" s="975">
        <v>3867</v>
      </c>
      <c r="G55" s="975">
        <v>3934</v>
      </c>
      <c r="H55" s="975">
        <v>4094</v>
      </c>
      <c r="I55" s="975">
        <v>3704</v>
      </c>
      <c r="J55" s="975">
        <v>3710</v>
      </c>
      <c r="K55" s="975">
        <v>3537</v>
      </c>
      <c r="L55" s="975">
        <v>3711</v>
      </c>
      <c r="M55" s="975">
        <v>3548</v>
      </c>
      <c r="N55" s="329"/>
      <c r="O55" s="318">
        <v>24716</v>
      </c>
      <c r="P55" s="1881"/>
      <c r="Q55" s="1881"/>
    </row>
    <row r="56" spans="1:25" ht="9.75" customHeight="1" x14ac:dyDescent="0.2">
      <c r="A56" s="318"/>
      <c r="B56" s="328"/>
      <c r="C56" s="899" t="s">
        <v>53</v>
      </c>
      <c r="D56" s="895"/>
      <c r="E56" s="975">
        <v>814</v>
      </c>
      <c r="F56" s="975">
        <v>796</v>
      </c>
      <c r="G56" s="975">
        <v>805</v>
      </c>
      <c r="H56" s="975">
        <v>833</v>
      </c>
      <c r="I56" s="975">
        <v>725</v>
      </c>
      <c r="J56" s="975">
        <v>739</v>
      </c>
      <c r="K56" s="975">
        <v>833</v>
      </c>
      <c r="L56" s="975">
        <v>831</v>
      </c>
      <c r="M56" s="975">
        <v>783</v>
      </c>
      <c r="N56" s="329"/>
      <c r="O56" s="318">
        <v>5505</v>
      </c>
      <c r="P56" s="1881"/>
    </row>
    <row r="57" spans="1:25" ht="9.75" customHeight="1" x14ac:dyDescent="0.2">
      <c r="A57" s="318"/>
      <c r="B57" s="328"/>
      <c r="C57" s="899" t="s">
        <v>62</v>
      </c>
      <c r="D57" s="895"/>
      <c r="E57" s="975">
        <v>5277</v>
      </c>
      <c r="F57" s="975">
        <v>5083</v>
      </c>
      <c r="G57" s="975">
        <v>4942</v>
      </c>
      <c r="H57" s="975">
        <v>5172</v>
      </c>
      <c r="I57" s="975">
        <v>4524</v>
      </c>
      <c r="J57" s="975">
        <v>4626</v>
      </c>
      <c r="K57" s="975">
        <v>4404</v>
      </c>
      <c r="L57" s="975">
        <v>4598</v>
      </c>
      <c r="M57" s="975">
        <v>4362</v>
      </c>
      <c r="N57" s="329"/>
      <c r="O57" s="318">
        <v>35834</v>
      </c>
      <c r="P57" s="1881"/>
    </row>
    <row r="58" spans="1:25" ht="9.75" customHeight="1" x14ac:dyDescent="0.2">
      <c r="A58" s="318"/>
      <c r="B58" s="328"/>
      <c r="C58" s="899" t="s">
        <v>64</v>
      </c>
      <c r="D58" s="895"/>
      <c r="E58" s="975">
        <v>475</v>
      </c>
      <c r="F58" s="975">
        <v>454</v>
      </c>
      <c r="G58" s="975">
        <v>465</v>
      </c>
      <c r="H58" s="975">
        <v>454</v>
      </c>
      <c r="I58" s="975">
        <v>426</v>
      </c>
      <c r="J58" s="975">
        <v>404</v>
      </c>
      <c r="K58" s="975">
        <v>397</v>
      </c>
      <c r="L58" s="975">
        <v>427</v>
      </c>
      <c r="M58" s="975">
        <v>456</v>
      </c>
      <c r="N58" s="329"/>
      <c r="O58" s="318">
        <v>3304</v>
      </c>
      <c r="P58" s="1881"/>
      <c r="S58" s="1927"/>
      <c r="T58" s="1927"/>
      <c r="U58" s="1927"/>
      <c r="V58" s="1927"/>
      <c r="W58" s="1927"/>
    </row>
    <row r="59" spans="1:25" ht="9.75" customHeight="1" x14ac:dyDescent="0.2">
      <c r="A59" s="318"/>
      <c r="B59" s="328"/>
      <c r="C59" s="899" t="s">
        <v>73</v>
      </c>
      <c r="D59" s="895"/>
      <c r="E59" s="975">
        <v>841</v>
      </c>
      <c r="F59" s="975">
        <v>808</v>
      </c>
      <c r="G59" s="975">
        <v>819</v>
      </c>
      <c r="H59" s="975">
        <v>853</v>
      </c>
      <c r="I59" s="975">
        <v>801</v>
      </c>
      <c r="J59" s="975">
        <v>770</v>
      </c>
      <c r="K59" s="975">
        <v>750</v>
      </c>
      <c r="L59" s="975">
        <v>746</v>
      </c>
      <c r="M59" s="975">
        <v>708</v>
      </c>
      <c r="N59" s="329"/>
      <c r="O59" s="318">
        <v>6334</v>
      </c>
      <c r="P59" s="1881"/>
    </row>
    <row r="60" spans="1:25" ht="9.75" customHeight="1" x14ac:dyDescent="0.2">
      <c r="A60" s="318"/>
      <c r="B60" s="328"/>
      <c r="C60" s="899" t="s">
        <v>59</v>
      </c>
      <c r="D60" s="895"/>
      <c r="E60" s="975">
        <v>2265</v>
      </c>
      <c r="F60" s="975">
        <v>2240</v>
      </c>
      <c r="G60" s="975">
        <v>2206</v>
      </c>
      <c r="H60" s="975">
        <v>2316</v>
      </c>
      <c r="I60" s="975">
        <v>2207</v>
      </c>
      <c r="J60" s="975">
        <v>2208</v>
      </c>
      <c r="K60" s="975">
        <v>2118</v>
      </c>
      <c r="L60" s="975">
        <v>2135</v>
      </c>
      <c r="M60" s="975">
        <v>2099</v>
      </c>
      <c r="N60" s="329"/>
      <c r="O60" s="318">
        <v>14052</v>
      </c>
      <c r="P60" s="1881"/>
    </row>
    <row r="61" spans="1:25" ht="9.75" customHeight="1" x14ac:dyDescent="0.2">
      <c r="A61" s="318"/>
      <c r="B61" s="328"/>
      <c r="C61" s="899" t="s">
        <v>54</v>
      </c>
      <c r="D61" s="895"/>
      <c r="E61" s="975">
        <v>982</v>
      </c>
      <c r="F61" s="975">
        <v>931</v>
      </c>
      <c r="G61" s="975">
        <v>958</v>
      </c>
      <c r="H61" s="975">
        <v>966</v>
      </c>
      <c r="I61" s="975">
        <v>883</v>
      </c>
      <c r="J61" s="975">
        <v>868</v>
      </c>
      <c r="K61" s="975">
        <v>876</v>
      </c>
      <c r="L61" s="975">
        <v>892</v>
      </c>
      <c r="M61" s="975">
        <v>852</v>
      </c>
      <c r="N61" s="329"/>
      <c r="O61" s="318">
        <v>5973</v>
      </c>
      <c r="P61" s="1881"/>
      <c r="S61" s="1928"/>
    </row>
    <row r="62" spans="1:25" ht="9.75" customHeight="1" x14ac:dyDescent="0.2">
      <c r="A62" s="318"/>
      <c r="B62" s="328"/>
      <c r="C62" s="899" t="s">
        <v>72</v>
      </c>
      <c r="D62" s="895"/>
      <c r="E62" s="975">
        <v>2829</v>
      </c>
      <c r="F62" s="975">
        <v>2816</v>
      </c>
      <c r="G62" s="975">
        <v>2710</v>
      </c>
      <c r="H62" s="975">
        <v>2810</v>
      </c>
      <c r="I62" s="975">
        <v>2376</v>
      </c>
      <c r="J62" s="975">
        <v>2547</v>
      </c>
      <c r="K62" s="975">
        <v>2472</v>
      </c>
      <c r="L62" s="975">
        <v>2574</v>
      </c>
      <c r="M62" s="975">
        <v>2479</v>
      </c>
      <c r="N62" s="329"/>
      <c r="O62" s="318">
        <v>26102</v>
      </c>
      <c r="P62" s="1881"/>
      <c r="S62" s="1928"/>
    </row>
    <row r="63" spans="1:25" ht="9.75" customHeight="1" x14ac:dyDescent="0.2">
      <c r="A63" s="318"/>
      <c r="B63" s="328"/>
      <c r="C63" s="899" t="s">
        <v>74</v>
      </c>
      <c r="D63" s="895"/>
      <c r="E63" s="975">
        <v>667</v>
      </c>
      <c r="F63" s="975">
        <v>615</v>
      </c>
      <c r="G63" s="975">
        <v>594</v>
      </c>
      <c r="H63" s="975">
        <v>652</v>
      </c>
      <c r="I63" s="975">
        <v>587</v>
      </c>
      <c r="J63" s="975">
        <v>588</v>
      </c>
      <c r="K63" s="975">
        <v>553</v>
      </c>
      <c r="L63" s="975">
        <v>566</v>
      </c>
      <c r="M63" s="975">
        <v>544</v>
      </c>
      <c r="N63" s="329"/>
      <c r="O63" s="318">
        <v>4393</v>
      </c>
      <c r="P63" s="1881"/>
    </row>
    <row r="64" spans="1:25" ht="9.75" customHeight="1" x14ac:dyDescent="0.2">
      <c r="A64" s="318"/>
      <c r="B64" s="328"/>
      <c r="C64" s="899" t="s">
        <v>58</v>
      </c>
      <c r="D64" s="895"/>
      <c r="E64" s="975">
        <v>2603</v>
      </c>
      <c r="F64" s="975">
        <v>2442</v>
      </c>
      <c r="G64" s="975">
        <v>2477</v>
      </c>
      <c r="H64" s="975">
        <v>2612</v>
      </c>
      <c r="I64" s="975">
        <v>2376</v>
      </c>
      <c r="J64" s="975">
        <v>2412</v>
      </c>
      <c r="K64" s="975">
        <v>2365</v>
      </c>
      <c r="L64" s="975">
        <v>2425</v>
      </c>
      <c r="M64" s="975">
        <v>2409</v>
      </c>
      <c r="N64" s="329"/>
      <c r="O64" s="318">
        <v>16923</v>
      </c>
      <c r="P64" s="1881"/>
    </row>
    <row r="65" spans="1:25" ht="9.75" customHeight="1" x14ac:dyDescent="0.2">
      <c r="A65" s="318"/>
      <c r="B65" s="328"/>
      <c r="C65" s="899" t="s">
        <v>57</v>
      </c>
      <c r="D65" s="895"/>
      <c r="E65" s="975">
        <v>14760</v>
      </c>
      <c r="F65" s="975">
        <v>14240</v>
      </c>
      <c r="G65" s="975">
        <v>14034</v>
      </c>
      <c r="H65" s="975">
        <v>15149</v>
      </c>
      <c r="I65" s="975">
        <v>13805</v>
      </c>
      <c r="J65" s="975">
        <v>13624</v>
      </c>
      <c r="K65" s="975">
        <v>13248</v>
      </c>
      <c r="L65" s="975">
        <v>13771</v>
      </c>
      <c r="M65" s="975">
        <v>13339</v>
      </c>
      <c r="N65" s="329"/>
      <c r="O65" s="318">
        <v>81201</v>
      </c>
      <c r="P65" s="1881"/>
    </row>
    <row r="66" spans="1:25" ht="9.75" customHeight="1" x14ac:dyDescent="0.2">
      <c r="A66" s="318"/>
      <c r="B66" s="328"/>
      <c r="C66" s="899" t="s">
        <v>55</v>
      </c>
      <c r="D66" s="895"/>
      <c r="E66" s="975">
        <v>575</v>
      </c>
      <c r="F66" s="975">
        <v>570</v>
      </c>
      <c r="G66" s="975">
        <v>546</v>
      </c>
      <c r="H66" s="975">
        <v>557</v>
      </c>
      <c r="I66" s="975">
        <v>527</v>
      </c>
      <c r="J66" s="975">
        <v>514</v>
      </c>
      <c r="K66" s="975">
        <v>526</v>
      </c>
      <c r="L66" s="975">
        <v>543</v>
      </c>
      <c r="M66" s="975">
        <v>527</v>
      </c>
      <c r="N66" s="329"/>
      <c r="O66" s="318">
        <v>4403</v>
      </c>
      <c r="P66" s="1881"/>
      <c r="S66" s="1928"/>
    </row>
    <row r="67" spans="1:25" ht="9.75" customHeight="1" x14ac:dyDescent="0.2">
      <c r="A67" s="318"/>
      <c r="B67" s="328"/>
      <c r="C67" s="899" t="s">
        <v>61</v>
      </c>
      <c r="D67" s="895"/>
      <c r="E67" s="975">
        <v>10700</v>
      </c>
      <c r="F67" s="975">
        <v>10436</v>
      </c>
      <c r="G67" s="975">
        <v>10380</v>
      </c>
      <c r="H67" s="975">
        <v>10852</v>
      </c>
      <c r="I67" s="975">
        <v>9914</v>
      </c>
      <c r="J67" s="975">
        <v>9697</v>
      </c>
      <c r="K67" s="975">
        <v>9396</v>
      </c>
      <c r="L67" s="975">
        <v>9703</v>
      </c>
      <c r="M67" s="975">
        <v>9288</v>
      </c>
      <c r="N67" s="329"/>
      <c r="O67" s="318">
        <v>88638</v>
      </c>
      <c r="P67" s="1881"/>
      <c r="S67" s="1929"/>
    </row>
    <row r="68" spans="1:25" ht="9.75" customHeight="1" x14ac:dyDescent="0.2">
      <c r="A68" s="318"/>
      <c r="B68" s="328"/>
      <c r="C68" s="899" t="s">
        <v>77</v>
      </c>
      <c r="D68" s="895"/>
      <c r="E68" s="975">
        <v>2319</v>
      </c>
      <c r="F68" s="975">
        <v>2263</v>
      </c>
      <c r="G68" s="975">
        <v>2240</v>
      </c>
      <c r="H68" s="975">
        <v>2472</v>
      </c>
      <c r="I68" s="975">
        <v>2192</v>
      </c>
      <c r="J68" s="975">
        <v>2194</v>
      </c>
      <c r="K68" s="975">
        <v>2162</v>
      </c>
      <c r="L68" s="975">
        <v>2198</v>
      </c>
      <c r="M68" s="975">
        <v>2117</v>
      </c>
      <c r="N68" s="329"/>
      <c r="O68" s="318">
        <v>18640</v>
      </c>
      <c r="P68" s="1881"/>
      <c r="S68" s="1929"/>
    </row>
    <row r="69" spans="1:25" ht="9.75" customHeight="1" x14ac:dyDescent="0.2">
      <c r="A69" s="318"/>
      <c r="B69" s="328"/>
      <c r="C69" s="899" t="s">
        <v>56</v>
      </c>
      <c r="D69" s="895"/>
      <c r="E69" s="975">
        <v>5373</v>
      </c>
      <c r="F69" s="975">
        <v>5286</v>
      </c>
      <c r="G69" s="975">
        <v>5162</v>
      </c>
      <c r="H69" s="975">
        <v>5341</v>
      </c>
      <c r="I69" s="975">
        <v>4816</v>
      </c>
      <c r="J69" s="975">
        <v>4741</v>
      </c>
      <c r="K69" s="975">
        <v>4772</v>
      </c>
      <c r="L69" s="975">
        <v>4901</v>
      </c>
      <c r="M69" s="975">
        <v>4685</v>
      </c>
      <c r="N69" s="329"/>
      <c r="O69" s="318">
        <v>35533</v>
      </c>
      <c r="P69" s="1881"/>
      <c r="S69" s="1929"/>
    </row>
    <row r="70" spans="1:25" ht="9.75" customHeight="1" x14ac:dyDescent="0.2">
      <c r="A70" s="318"/>
      <c r="B70" s="328"/>
      <c r="C70" s="899" t="s">
        <v>63</v>
      </c>
      <c r="D70" s="895"/>
      <c r="E70" s="975">
        <v>1157</v>
      </c>
      <c r="F70" s="975">
        <v>1122</v>
      </c>
      <c r="G70" s="975">
        <v>1181</v>
      </c>
      <c r="H70" s="975">
        <v>1225</v>
      </c>
      <c r="I70" s="975">
        <v>1114</v>
      </c>
      <c r="J70" s="975">
        <v>1044</v>
      </c>
      <c r="K70" s="975">
        <v>1060</v>
      </c>
      <c r="L70" s="975">
        <v>1052</v>
      </c>
      <c r="M70" s="975">
        <v>1027</v>
      </c>
      <c r="N70" s="329"/>
      <c r="O70" s="318">
        <v>6979</v>
      </c>
      <c r="P70" s="1881"/>
      <c r="S70" s="1929"/>
    </row>
    <row r="71" spans="1:25" ht="9.75" customHeight="1" x14ac:dyDescent="0.2">
      <c r="A71" s="318"/>
      <c r="B71" s="328"/>
      <c r="C71" s="899" t="s">
        <v>65</v>
      </c>
      <c r="D71" s="895"/>
      <c r="E71" s="975">
        <v>812</v>
      </c>
      <c r="F71" s="975">
        <v>801</v>
      </c>
      <c r="G71" s="975">
        <v>765</v>
      </c>
      <c r="H71" s="975">
        <v>779</v>
      </c>
      <c r="I71" s="975">
        <v>740</v>
      </c>
      <c r="J71" s="975">
        <v>716</v>
      </c>
      <c r="K71" s="975">
        <v>660</v>
      </c>
      <c r="L71" s="975">
        <v>699</v>
      </c>
      <c r="M71" s="975">
        <v>655</v>
      </c>
      <c r="N71" s="329"/>
      <c r="O71" s="318">
        <v>5622</v>
      </c>
      <c r="P71" s="1881"/>
      <c r="S71" s="1929"/>
    </row>
    <row r="72" spans="1:25" ht="9.75" customHeight="1" x14ac:dyDescent="0.2">
      <c r="A72" s="318"/>
      <c r="B72" s="328"/>
      <c r="C72" s="899" t="s">
        <v>75</v>
      </c>
      <c r="D72" s="895"/>
      <c r="E72" s="975">
        <v>1847</v>
      </c>
      <c r="F72" s="975">
        <v>1831</v>
      </c>
      <c r="G72" s="975">
        <v>1807</v>
      </c>
      <c r="H72" s="975">
        <v>1894</v>
      </c>
      <c r="I72" s="975">
        <v>1681</v>
      </c>
      <c r="J72" s="975">
        <v>1669</v>
      </c>
      <c r="K72" s="975">
        <v>1654</v>
      </c>
      <c r="L72" s="975">
        <v>1674</v>
      </c>
      <c r="M72" s="975">
        <v>1537</v>
      </c>
      <c r="N72" s="329"/>
      <c r="O72" s="318">
        <v>12225</v>
      </c>
      <c r="P72" s="1881"/>
      <c r="S72" s="1928"/>
    </row>
    <row r="73" spans="1:25" ht="9.75" customHeight="1" x14ac:dyDescent="0.2">
      <c r="A73" s="318"/>
      <c r="B73" s="328"/>
      <c r="C73" s="899" t="s">
        <v>126</v>
      </c>
      <c r="D73" s="895"/>
      <c r="E73" s="975">
        <v>1602</v>
      </c>
      <c r="F73" s="975">
        <v>1589</v>
      </c>
      <c r="G73" s="975">
        <v>1614</v>
      </c>
      <c r="H73" s="975">
        <v>1730</v>
      </c>
      <c r="I73" s="975">
        <v>1529</v>
      </c>
      <c r="J73" s="975">
        <v>1530</v>
      </c>
      <c r="K73" s="975">
        <v>1480</v>
      </c>
      <c r="L73" s="975">
        <v>1623</v>
      </c>
      <c r="M73" s="975">
        <v>1555</v>
      </c>
      <c r="N73" s="329"/>
      <c r="O73" s="318">
        <v>8291</v>
      </c>
      <c r="P73" s="1881"/>
      <c r="S73" s="1928"/>
    </row>
    <row r="74" spans="1:25" ht="9.75" customHeight="1" x14ac:dyDescent="0.2">
      <c r="A74" s="318"/>
      <c r="B74" s="328"/>
      <c r="C74" s="899" t="s">
        <v>127</v>
      </c>
      <c r="D74" s="895"/>
      <c r="E74" s="975">
        <v>1257</v>
      </c>
      <c r="F74" s="975">
        <v>1254</v>
      </c>
      <c r="G74" s="975">
        <v>1365</v>
      </c>
      <c r="H74" s="975">
        <v>1383</v>
      </c>
      <c r="I74" s="975">
        <v>1066</v>
      </c>
      <c r="J74" s="975">
        <v>1229</v>
      </c>
      <c r="K74" s="975">
        <v>1405</v>
      </c>
      <c r="L74" s="975">
        <v>1310</v>
      </c>
      <c r="M74" s="975">
        <v>1317</v>
      </c>
      <c r="N74" s="329"/>
      <c r="O74" s="318">
        <v>12043</v>
      </c>
      <c r="P74" s="1881"/>
      <c r="S74" s="1366"/>
      <c r="T74" s="1366"/>
      <c r="U74" s="1366"/>
      <c r="V74" s="1366"/>
    </row>
    <row r="75" spans="1:25" ht="9.75" customHeight="1" x14ac:dyDescent="0.2">
      <c r="A75" s="318"/>
      <c r="B75" s="328"/>
      <c r="C75" s="899" t="s">
        <v>553</v>
      </c>
      <c r="D75" s="895"/>
      <c r="E75" s="975">
        <v>50</v>
      </c>
      <c r="F75" s="975">
        <v>48</v>
      </c>
      <c r="G75" s="975">
        <v>50</v>
      </c>
      <c r="H75" s="975">
        <v>47</v>
      </c>
      <c r="I75" s="975">
        <v>34</v>
      </c>
      <c r="J75" s="975">
        <v>29</v>
      </c>
      <c r="K75" s="975">
        <v>25</v>
      </c>
      <c r="L75" s="975">
        <v>29</v>
      </c>
      <c r="M75" s="975">
        <v>31</v>
      </c>
      <c r="N75" s="329"/>
      <c r="O75" s="318"/>
      <c r="P75" s="1881"/>
    </row>
    <row r="76" spans="1:25" s="356" customFormat="1" ht="8.25" customHeight="1" x14ac:dyDescent="0.2">
      <c r="A76" s="352"/>
      <c r="B76" s="353"/>
      <c r="C76" s="2185" t="s">
        <v>752</v>
      </c>
      <c r="D76" s="2185"/>
      <c r="E76" s="2185"/>
      <c r="F76" s="2185"/>
      <c r="G76" s="2185"/>
      <c r="H76" s="2185"/>
      <c r="I76" s="2300"/>
      <c r="J76" s="2300"/>
      <c r="K76" s="2300"/>
      <c r="L76" s="2300"/>
      <c r="M76" s="2300"/>
      <c r="N76" s="329"/>
      <c r="O76" s="352"/>
      <c r="P76" s="1926"/>
      <c r="Q76" s="1926"/>
      <c r="R76" s="1926"/>
      <c r="S76" s="1928"/>
      <c r="T76" s="1926"/>
      <c r="U76" s="1926"/>
      <c r="V76" s="1926"/>
      <c r="W76" s="1926"/>
      <c r="X76" s="1926"/>
      <c r="Y76" s="1926"/>
    </row>
    <row r="77" spans="1:25" ht="29.25" customHeight="1" x14ac:dyDescent="0.2">
      <c r="A77" s="318"/>
      <c r="B77" s="328"/>
      <c r="C77" s="2301" t="s">
        <v>767</v>
      </c>
      <c r="D77" s="2301"/>
      <c r="E77" s="2301"/>
      <c r="F77" s="2301"/>
      <c r="G77" s="2301"/>
      <c r="H77" s="2301"/>
      <c r="I77" s="2301"/>
      <c r="J77" s="2301"/>
      <c r="K77" s="2301"/>
      <c r="L77" s="2301"/>
      <c r="M77" s="2301"/>
      <c r="N77" s="900"/>
      <c r="O77" s="318"/>
      <c r="S77" s="1930"/>
    </row>
    <row r="78" spans="1:25" ht="25.5" customHeight="1" x14ac:dyDescent="0.2">
      <c r="A78" s="318"/>
      <c r="B78" s="328"/>
      <c r="C78" s="2304" t="s">
        <v>606</v>
      </c>
      <c r="D78" s="2301"/>
      <c r="E78" s="2301"/>
      <c r="F78" s="2301"/>
      <c r="G78" s="2301"/>
      <c r="H78" s="2301"/>
      <c r="I78" s="2301"/>
      <c r="J78" s="2301"/>
      <c r="K78" s="2301"/>
      <c r="L78" s="2301"/>
      <c r="M78" s="2301"/>
      <c r="N78" s="1462"/>
      <c r="O78" s="318"/>
    </row>
    <row r="79" spans="1:25" ht="11.25" customHeight="1" x14ac:dyDescent="0.2">
      <c r="A79" s="318"/>
      <c r="B79" s="328"/>
      <c r="C79" s="902" t="s">
        <v>388</v>
      </c>
      <c r="D79" s="56"/>
      <c r="E79" s="56"/>
      <c r="F79" s="56"/>
      <c r="G79" s="1080" t="s">
        <v>129</v>
      </c>
      <c r="H79" s="56"/>
      <c r="I79" s="56"/>
      <c r="J79" s="56"/>
      <c r="K79" s="56"/>
      <c r="L79" s="56"/>
      <c r="M79" s="56"/>
      <c r="N79" s="329"/>
      <c r="O79" s="318"/>
    </row>
    <row r="80" spans="1:25" ht="13.5" customHeight="1" x14ac:dyDescent="0.2">
      <c r="A80" s="318"/>
      <c r="B80" s="328"/>
      <c r="C80" s="318"/>
      <c r="D80" s="318"/>
      <c r="E80" s="325"/>
      <c r="F80" s="325"/>
      <c r="G80" s="325"/>
      <c r="H80" s="325"/>
      <c r="I80" s="325"/>
      <c r="J80" s="325"/>
      <c r="K80" s="2298">
        <v>44348</v>
      </c>
      <c r="L80" s="2298"/>
      <c r="M80" s="2298"/>
      <c r="N80" s="361">
        <v>19</v>
      </c>
      <c r="O80" s="325"/>
    </row>
    <row r="81" spans="19:19" ht="13.5" customHeight="1" x14ac:dyDescent="0.2">
      <c r="S81" s="1928"/>
    </row>
    <row r="82" spans="19:19" x14ac:dyDescent="0.2">
      <c r="S82" s="1929"/>
    </row>
    <row r="83" spans="19:19" x14ac:dyDescent="0.2">
      <c r="S83" s="1929"/>
    </row>
    <row r="84" spans="19:19" x14ac:dyDescent="0.2">
      <c r="S84" s="1929"/>
    </row>
    <row r="85" spans="19:19" x14ac:dyDescent="0.2">
      <c r="S85" s="1929"/>
    </row>
    <row r="86" spans="19:19" x14ac:dyDescent="0.2">
      <c r="S86" s="1929"/>
    </row>
    <row r="87" spans="19:19" x14ac:dyDescent="0.2">
      <c r="S87" s="1929"/>
    </row>
    <row r="88" spans="19:19" x14ac:dyDescent="0.2">
      <c r="S88" s="1929"/>
    </row>
    <row r="89" spans="19:19" x14ac:dyDescent="0.2">
      <c r="S89" s="1929"/>
    </row>
    <row r="90" spans="19:19" x14ac:dyDescent="0.2">
      <c r="S90" s="1929"/>
    </row>
    <row r="91" spans="19:19" x14ac:dyDescent="0.2">
      <c r="S91" s="1929"/>
    </row>
    <row r="92" spans="19:19" x14ac:dyDescent="0.2">
      <c r="S92" s="1929"/>
    </row>
    <row r="93" spans="19:19" x14ac:dyDescent="0.2">
      <c r="S93" s="1929"/>
    </row>
    <row r="94" spans="19:19" x14ac:dyDescent="0.2">
      <c r="S94" s="1929"/>
    </row>
    <row r="95" spans="19:19" x14ac:dyDescent="0.2">
      <c r="S95" s="1929"/>
    </row>
    <row r="96" spans="19:19" x14ac:dyDescent="0.2">
      <c r="S96" s="1929"/>
    </row>
  </sheetData>
  <mergeCells count="23">
    <mergeCell ref="K80:M80"/>
    <mergeCell ref="C20:M20"/>
    <mergeCell ref="C22:D22"/>
    <mergeCell ref="C76:H76"/>
    <mergeCell ref="I76:M76"/>
    <mergeCell ref="C77:M77"/>
    <mergeCell ref="C52:D52"/>
    <mergeCell ref="C47:D47"/>
    <mergeCell ref="C48:G48"/>
    <mergeCell ref="H48:M48"/>
    <mergeCell ref="C50:M50"/>
    <mergeCell ref="C54:D54"/>
    <mergeCell ref="C78:M78"/>
    <mergeCell ref="C18:M18"/>
    <mergeCell ref="C41:M41"/>
    <mergeCell ref="C43:D43"/>
    <mergeCell ref="C45:D45"/>
    <mergeCell ref="C46:D46"/>
    <mergeCell ref="C8:D8"/>
    <mergeCell ref="B1:D1"/>
    <mergeCell ref="B2:D2"/>
    <mergeCell ref="C4:M4"/>
    <mergeCell ref="C5:D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G6:K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4"/>
      <c r="C1" s="164"/>
      <c r="D1" s="164"/>
      <c r="E1" s="163"/>
      <c r="F1" s="1994" t="s">
        <v>42</v>
      </c>
      <c r="G1" s="1994"/>
      <c r="H1" s="1994"/>
      <c r="I1" s="4"/>
      <c r="J1" s="4"/>
      <c r="K1" s="4"/>
      <c r="L1" s="4"/>
      <c r="M1" s="4"/>
      <c r="N1" s="4"/>
      <c r="O1" s="4"/>
    </row>
    <row r="2" spans="1:15" ht="13.5" customHeight="1" x14ac:dyDescent="0.2">
      <c r="A2" s="2"/>
      <c r="B2" s="169"/>
      <c r="C2" s="1999"/>
      <c r="D2" s="1999"/>
      <c r="E2" s="1999"/>
      <c r="F2" s="1999"/>
      <c r="G2" s="1999"/>
      <c r="H2" s="4"/>
      <c r="I2" s="4"/>
      <c r="J2" s="4"/>
      <c r="K2" s="4"/>
      <c r="L2" s="4"/>
      <c r="M2" s="4"/>
      <c r="N2" s="4"/>
      <c r="O2" s="4"/>
    </row>
    <row r="3" spans="1:15" x14ac:dyDescent="0.2">
      <c r="A3" s="2"/>
      <c r="B3" s="170"/>
      <c r="C3" s="1999"/>
      <c r="D3" s="1999"/>
      <c r="E3" s="1999"/>
      <c r="F3" s="1999"/>
      <c r="G3" s="1999"/>
      <c r="H3" s="1"/>
      <c r="I3" s="4"/>
      <c r="J3" s="4"/>
      <c r="K3" s="4"/>
      <c r="L3" s="4"/>
      <c r="M3" s="4"/>
      <c r="N3" s="4"/>
      <c r="O3" s="2"/>
    </row>
    <row r="4" spans="1:15" ht="12.75" customHeight="1" x14ac:dyDescent="0.2">
      <c r="A4" s="2"/>
      <c r="B4" s="172"/>
      <c r="C4" s="1992" t="s">
        <v>600</v>
      </c>
      <c r="D4" s="1993"/>
      <c r="E4" s="1993"/>
      <c r="F4" s="1993"/>
      <c r="G4" s="1993"/>
      <c r="H4" s="1993"/>
      <c r="I4" s="4"/>
      <c r="J4" s="4"/>
      <c r="K4" s="4"/>
      <c r="L4" s="4"/>
      <c r="M4" s="16"/>
      <c r="N4" s="4"/>
      <c r="O4" s="2"/>
    </row>
    <row r="5" spans="1:15" s="7" customFormat="1" ht="16.5" customHeight="1" x14ac:dyDescent="0.2">
      <c r="A5" s="6"/>
      <c r="B5" s="171"/>
      <c r="C5" s="1993"/>
      <c r="D5" s="1993"/>
      <c r="E5" s="1993"/>
      <c r="F5" s="1993"/>
      <c r="G5" s="1993"/>
      <c r="H5" s="1993"/>
      <c r="I5" s="4"/>
      <c r="J5" s="4"/>
      <c r="K5" s="4"/>
      <c r="L5" s="4"/>
      <c r="M5" s="16"/>
      <c r="N5" s="4"/>
      <c r="O5" s="6"/>
    </row>
    <row r="6" spans="1:15" ht="11.25" customHeight="1" x14ac:dyDescent="0.2">
      <c r="A6" s="2"/>
      <c r="B6" s="172"/>
      <c r="C6" s="1993"/>
      <c r="D6" s="1993"/>
      <c r="E6" s="1993"/>
      <c r="F6" s="1993"/>
      <c r="G6" s="1993"/>
      <c r="H6" s="1993"/>
      <c r="I6" s="4"/>
      <c r="J6" s="4"/>
      <c r="K6" s="4"/>
      <c r="L6" s="4"/>
      <c r="M6" s="16"/>
      <c r="N6" s="4"/>
      <c r="O6" s="2"/>
    </row>
    <row r="7" spans="1:15" ht="11.25" customHeight="1" x14ac:dyDescent="0.2">
      <c r="A7" s="2"/>
      <c r="B7" s="172"/>
      <c r="C7" s="1993"/>
      <c r="D7" s="1993"/>
      <c r="E7" s="1993"/>
      <c r="F7" s="1993"/>
      <c r="G7" s="1993"/>
      <c r="H7" s="1993"/>
      <c r="I7" s="4"/>
      <c r="J7" s="4"/>
      <c r="K7" s="4"/>
      <c r="L7" s="4"/>
      <c r="M7" s="16"/>
      <c r="N7" s="4"/>
      <c r="O7" s="2"/>
    </row>
    <row r="8" spans="1:15" ht="117" customHeight="1" x14ac:dyDescent="0.2">
      <c r="A8" s="2"/>
      <c r="B8" s="172"/>
      <c r="C8" s="1993"/>
      <c r="D8" s="1993"/>
      <c r="E8" s="1993"/>
      <c r="F8" s="1993"/>
      <c r="G8" s="1993"/>
      <c r="H8" s="1993"/>
      <c r="I8" s="4"/>
      <c r="J8" s="4"/>
      <c r="K8" s="4"/>
      <c r="L8" s="4"/>
      <c r="M8" s="16"/>
      <c r="N8" s="4"/>
      <c r="O8" s="2"/>
    </row>
    <row r="9" spans="1:15" ht="10.5" customHeight="1" x14ac:dyDescent="0.2">
      <c r="A9" s="2"/>
      <c r="B9" s="172"/>
      <c r="C9" s="1993"/>
      <c r="D9" s="1993"/>
      <c r="E9" s="1993"/>
      <c r="F9" s="1993"/>
      <c r="G9" s="1993"/>
      <c r="H9" s="1993"/>
      <c r="I9" s="4"/>
      <c r="J9" s="4"/>
      <c r="K9" s="4"/>
      <c r="L9" s="4"/>
      <c r="M9" s="16"/>
      <c r="N9" s="3"/>
      <c r="O9" s="2"/>
    </row>
    <row r="10" spans="1:15" ht="11.25" customHeight="1" x14ac:dyDescent="0.2">
      <c r="A10" s="2"/>
      <c r="B10" s="172"/>
      <c r="C10" s="1993"/>
      <c r="D10" s="1993"/>
      <c r="E10" s="1993"/>
      <c r="F10" s="1993"/>
      <c r="G10" s="1993"/>
      <c r="H10" s="1993"/>
      <c r="I10" s="4"/>
      <c r="J10" s="4"/>
      <c r="K10" s="4"/>
      <c r="L10" s="4"/>
      <c r="M10" s="16"/>
      <c r="N10" s="3"/>
      <c r="O10" s="2"/>
    </row>
    <row r="11" spans="1:15" ht="3.75" customHeight="1" x14ac:dyDescent="0.2">
      <c r="A11" s="2"/>
      <c r="B11" s="172"/>
      <c r="C11" s="1993"/>
      <c r="D11" s="1993"/>
      <c r="E11" s="1993"/>
      <c r="F11" s="1993"/>
      <c r="G11" s="1993"/>
      <c r="H11" s="1993"/>
      <c r="I11" s="4"/>
      <c r="J11" s="4"/>
      <c r="K11" s="4"/>
      <c r="L11" s="4"/>
      <c r="M11" s="16"/>
      <c r="N11" s="3"/>
      <c r="O11" s="2"/>
    </row>
    <row r="12" spans="1:15" ht="11.25" customHeight="1" x14ac:dyDescent="0.2">
      <c r="A12" s="2"/>
      <c r="B12" s="172"/>
      <c r="C12" s="1993"/>
      <c r="D12" s="1993"/>
      <c r="E12" s="1993"/>
      <c r="F12" s="1993"/>
      <c r="G12" s="1993"/>
      <c r="H12" s="1993"/>
      <c r="I12" s="4"/>
      <c r="J12" s="4"/>
      <c r="K12" s="4"/>
      <c r="L12" s="4"/>
      <c r="M12" s="16"/>
      <c r="N12" s="3"/>
      <c r="O12" s="2"/>
    </row>
    <row r="13" spans="1:15" ht="11.25" customHeight="1" x14ac:dyDescent="0.2">
      <c r="A13" s="2"/>
      <c r="B13" s="172"/>
      <c r="C13" s="1993"/>
      <c r="D13" s="1993"/>
      <c r="E13" s="1993"/>
      <c r="F13" s="1993"/>
      <c r="G13" s="1993"/>
      <c r="H13" s="1993"/>
      <c r="I13" s="4"/>
      <c r="J13" s="4"/>
      <c r="K13" s="4"/>
      <c r="L13" s="4"/>
      <c r="M13" s="16"/>
      <c r="N13" s="3"/>
      <c r="O13" s="2"/>
    </row>
    <row r="14" spans="1:15" ht="15.75" customHeight="1" x14ac:dyDescent="0.2">
      <c r="A14" s="2"/>
      <c r="B14" s="172"/>
      <c r="C14" s="1993"/>
      <c r="D14" s="1993"/>
      <c r="E14" s="1993"/>
      <c r="F14" s="1993"/>
      <c r="G14" s="1993"/>
      <c r="H14" s="1993"/>
      <c r="I14" s="4"/>
      <c r="J14" s="4"/>
      <c r="K14" s="4"/>
      <c r="L14" s="4"/>
      <c r="M14" s="16"/>
      <c r="N14" s="3"/>
      <c r="O14" s="2"/>
    </row>
    <row r="15" spans="1:15" ht="22.5" customHeight="1" x14ac:dyDescent="0.2">
      <c r="A15" s="2"/>
      <c r="B15" s="172"/>
      <c r="C15" s="1993"/>
      <c r="D15" s="1993"/>
      <c r="E15" s="1993"/>
      <c r="F15" s="1993"/>
      <c r="G15" s="1993"/>
      <c r="H15" s="1993"/>
      <c r="I15" s="4"/>
      <c r="J15" s="4"/>
      <c r="K15" s="4"/>
      <c r="L15" s="4"/>
      <c r="M15" s="16"/>
      <c r="N15" s="3"/>
      <c r="O15" s="2"/>
    </row>
    <row r="16" spans="1:15" ht="11.25" customHeight="1" x14ac:dyDescent="0.2">
      <c r="A16" s="2"/>
      <c r="B16" s="172"/>
      <c r="C16" s="1993"/>
      <c r="D16" s="1993"/>
      <c r="E16" s="1993"/>
      <c r="F16" s="1993"/>
      <c r="G16" s="1993"/>
      <c r="H16" s="1993"/>
      <c r="I16" s="4"/>
      <c r="J16" s="4"/>
      <c r="K16" s="4"/>
      <c r="L16" s="4"/>
      <c r="M16" s="16"/>
      <c r="N16" s="3"/>
      <c r="O16" s="2"/>
    </row>
    <row r="17" spans="1:15" ht="11.25" customHeight="1" x14ac:dyDescent="0.2">
      <c r="A17" s="2"/>
      <c r="B17" s="172"/>
      <c r="C17" s="1993"/>
      <c r="D17" s="1993"/>
      <c r="E17" s="1993"/>
      <c r="F17" s="1993"/>
      <c r="G17" s="1993"/>
      <c r="H17" s="1993"/>
      <c r="I17" s="4"/>
      <c r="J17" s="4"/>
      <c r="K17" s="4"/>
      <c r="L17" s="4"/>
      <c r="M17" s="16"/>
      <c r="N17" s="3"/>
      <c r="O17" s="2"/>
    </row>
    <row r="18" spans="1:15" ht="11.25" customHeight="1" x14ac:dyDescent="0.2">
      <c r="A18" s="2"/>
      <c r="B18" s="172"/>
      <c r="C18" s="1993"/>
      <c r="D18" s="1993"/>
      <c r="E18" s="1993"/>
      <c r="F18" s="1993"/>
      <c r="G18" s="1993"/>
      <c r="H18" s="1993"/>
      <c r="I18" s="5"/>
      <c r="J18" s="5"/>
      <c r="K18" s="5"/>
      <c r="L18" s="5"/>
      <c r="M18" s="5"/>
      <c r="N18" s="3"/>
      <c r="O18" s="2"/>
    </row>
    <row r="19" spans="1:15" ht="11.25" customHeight="1" x14ac:dyDescent="0.2">
      <c r="A19" s="2"/>
      <c r="B19" s="172"/>
      <c r="C19" s="1993"/>
      <c r="D19" s="1993"/>
      <c r="E19" s="1993"/>
      <c r="F19" s="1993"/>
      <c r="G19" s="1993"/>
      <c r="H19" s="1993"/>
      <c r="I19" s="17"/>
      <c r="J19" s="17"/>
      <c r="K19" s="17"/>
      <c r="L19" s="17"/>
      <c r="M19" s="17"/>
      <c r="N19" s="3"/>
      <c r="O19" s="2"/>
    </row>
    <row r="20" spans="1:15" ht="11.25" customHeight="1" x14ac:dyDescent="0.2">
      <c r="A20" s="2"/>
      <c r="B20" s="172"/>
      <c r="C20" s="1993"/>
      <c r="D20" s="1993"/>
      <c r="E20" s="1993"/>
      <c r="F20" s="1993"/>
      <c r="G20" s="1993"/>
      <c r="H20" s="1993"/>
      <c r="I20" s="11"/>
      <c r="J20" s="11"/>
      <c r="K20" s="11"/>
      <c r="L20" s="11"/>
      <c r="M20" s="11"/>
      <c r="N20" s="3"/>
      <c r="O20" s="2"/>
    </row>
    <row r="21" spans="1:15" ht="11.25" customHeight="1" x14ac:dyDescent="0.2">
      <c r="A21" s="2"/>
      <c r="B21" s="172"/>
      <c r="C21" s="1993"/>
      <c r="D21" s="1993"/>
      <c r="E21" s="1993"/>
      <c r="F21" s="1993"/>
      <c r="G21" s="1993"/>
      <c r="H21" s="1993"/>
      <c r="I21" s="11"/>
      <c r="J21" s="11"/>
      <c r="K21" s="11"/>
      <c r="L21" s="11"/>
      <c r="M21" s="11"/>
      <c r="N21" s="3"/>
      <c r="O21" s="2"/>
    </row>
    <row r="22" spans="1:15" ht="12" customHeight="1" x14ac:dyDescent="0.2">
      <c r="A22" s="2"/>
      <c r="B22" s="172"/>
      <c r="C22" s="21"/>
      <c r="D22" s="21"/>
      <c r="E22" s="21"/>
      <c r="F22" s="21"/>
      <c r="G22" s="21"/>
      <c r="H22" s="21"/>
      <c r="I22" s="13"/>
      <c r="J22" s="13"/>
      <c r="K22" s="13"/>
      <c r="L22" s="13"/>
      <c r="M22" s="13"/>
      <c r="N22" s="3"/>
      <c r="O22" s="2"/>
    </row>
    <row r="23" spans="1:15" ht="27.75" customHeight="1" x14ac:dyDescent="0.2">
      <c r="A23" s="2"/>
      <c r="B23" s="172"/>
      <c r="C23" s="21"/>
      <c r="D23" s="21"/>
      <c r="E23" s="21"/>
      <c r="F23" s="21"/>
      <c r="G23" s="21"/>
      <c r="H23" s="21"/>
      <c r="I23" s="11"/>
      <c r="J23" s="11"/>
      <c r="K23" s="11"/>
      <c r="L23" s="11"/>
      <c r="M23" s="11"/>
      <c r="N23" s="3"/>
      <c r="O23" s="2"/>
    </row>
    <row r="24" spans="1:15" ht="18" customHeight="1" x14ac:dyDescent="0.2">
      <c r="A24" s="2"/>
      <c r="B24" s="172"/>
      <c r="C24" s="9"/>
      <c r="D24" s="13"/>
      <c r="E24" s="15"/>
      <c r="F24" s="13"/>
      <c r="G24" s="10"/>
      <c r="H24" s="13"/>
      <c r="I24" s="13"/>
      <c r="J24" s="13"/>
      <c r="K24" s="13"/>
      <c r="L24" s="13"/>
      <c r="M24" s="13"/>
      <c r="N24" s="3"/>
      <c r="O24" s="2"/>
    </row>
    <row r="25" spans="1:15" ht="18" customHeight="1" x14ac:dyDescent="0.2">
      <c r="A25" s="2"/>
      <c r="B25" s="172"/>
      <c r="C25" s="12"/>
      <c r="D25" s="13"/>
      <c r="E25" s="8"/>
      <c r="F25" s="11"/>
      <c r="G25" s="10"/>
      <c r="H25" s="11"/>
      <c r="I25" s="11"/>
      <c r="J25" s="11"/>
      <c r="K25" s="11"/>
      <c r="L25" s="11"/>
      <c r="M25" s="11"/>
      <c r="N25" s="3"/>
      <c r="O25" s="2"/>
    </row>
    <row r="26" spans="1:15" x14ac:dyDescent="0.2">
      <c r="A26" s="2"/>
      <c r="B26" s="172"/>
      <c r="C26" s="12"/>
      <c r="D26" s="13"/>
      <c r="E26" s="8"/>
      <c r="F26" s="11"/>
      <c r="G26" s="10"/>
      <c r="H26" s="11"/>
      <c r="I26" s="11"/>
      <c r="J26" s="11"/>
      <c r="K26" s="11"/>
      <c r="L26" s="11"/>
      <c r="M26" s="11"/>
      <c r="N26" s="3"/>
      <c r="O26" s="2"/>
    </row>
    <row r="27" spans="1:15" ht="13.5" customHeight="1" x14ac:dyDescent="0.2">
      <c r="A27" s="2"/>
      <c r="B27" s="172"/>
      <c r="C27" s="12"/>
      <c r="D27" s="13"/>
      <c r="E27" s="8"/>
      <c r="F27" s="11"/>
      <c r="G27" s="10"/>
      <c r="H27" s="242"/>
      <c r="I27" s="243" t="s">
        <v>41</v>
      </c>
      <c r="J27" s="244"/>
      <c r="K27" s="244"/>
      <c r="L27" s="245"/>
      <c r="M27" s="245"/>
      <c r="N27" s="3"/>
      <c r="O27" s="2"/>
    </row>
    <row r="28" spans="1:15" ht="10.5" customHeight="1" x14ac:dyDescent="0.2">
      <c r="A28" s="2"/>
      <c r="B28" s="172"/>
      <c r="C28" s="9"/>
      <c r="D28" s="13"/>
      <c r="E28" s="15"/>
      <c r="F28" s="13"/>
      <c r="G28" s="10"/>
      <c r="H28" s="13"/>
      <c r="I28" s="246"/>
      <c r="J28" s="246"/>
      <c r="K28" s="246"/>
      <c r="L28" s="246"/>
      <c r="M28" s="385"/>
      <c r="N28" s="247"/>
      <c r="O28" s="2"/>
    </row>
    <row r="29" spans="1:15" ht="16.5" customHeight="1" x14ac:dyDescent="0.2">
      <c r="A29" s="2"/>
      <c r="B29" s="172"/>
      <c r="C29" s="9"/>
      <c r="D29" s="13"/>
      <c r="E29" s="15"/>
      <c r="F29" s="13"/>
      <c r="G29" s="10"/>
      <c r="H29" s="13"/>
      <c r="I29" s="602" t="s">
        <v>380</v>
      </c>
      <c r="J29" s="13"/>
      <c r="K29" s="13"/>
      <c r="L29" s="13"/>
      <c r="M29" s="385"/>
      <c r="N29" s="248"/>
      <c r="O29" s="2"/>
    </row>
    <row r="30" spans="1:15" ht="10.5" customHeight="1" x14ac:dyDescent="0.2">
      <c r="A30" s="2"/>
      <c r="B30" s="172"/>
      <c r="C30" s="9"/>
      <c r="D30" s="13"/>
      <c r="E30" s="15"/>
      <c r="F30" s="13"/>
      <c r="G30" s="10"/>
      <c r="H30" s="13"/>
      <c r="I30" s="13"/>
      <c r="J30" s="13"/>
      <c r="K30" s="13"/>
      <c r="L30" s="13"/>
      <c r="M30" s="385"/>
      <c r="N30" s="248"/>
      <c r="O30" s="2"/>
    </row>
    <row r="31" spans="1:15" ht="16.5" customHeight="1" x14ac:dyDescent="0.2">
      <c r="A31" s="2"/>
      <c r="B31" s="172"/>
      <c r="C31" s="12"/>
      <c r="D31" s="13"/>
      <c r="E31" s="8"/>
      <c r="F31" s="11"/>
      <c r="G31" s="10"/>
      <c r="H31" s="11"/>
      <c r="I31" s="2002" t="s">
        <v>45</v>
      </c>
      <c r="J31" s="2002"/>
      <c r="K31" s="1997">
        <f>+capa!H27</f>
        <v>44348</v>
      </c>
      <c r="L31" s="1998"/>
      <c r="M31" s="385"/>
      <c r="N31" s="249"/>
      <c r="O31" s="2"/>
    </row>
    <row r="32" spans="1:15" ht="10.5" customHeight="1" x14ac:dyDescent="0.2">
      <c r="A32" s="2"/>
      <c r="B32" s="172"/>
      <c r="C32" s="12"/>
      <c r="D32" s="13"/>
      <c r="E32" s="8"/>
      <c r="F32" s="11"/>
      <c r="G32" s="10"/>
      <c r="H32" s="11"/>
      <c r="I32" s="160"/>
      <c r="J32" s="160"/>
      <c r="K32" s="159"/>
      <c r="L32" s="159"/>
      <c r="M32" s="385"/>
      <c r="N32" s="249"/>
      <c r="O32" s="2"/>
    </row>
    <row r="33" spans="1:15" ht="16.5" customHeight="1" x14ac:dyDescent="0.2">
      <c r="A33" s="2"/>
      <c r="B33" s="172"/>
      <c r="C33" s="9"/>
      <c r="D33" s="13"/>
      <c r="E33" s="15"/>
      <c r="F33" s="13"/>
      <c r="G33" s="10"/>
      <c r="H33" s="13"/>
      <c r="I33" s="1995" t="s">
        <v>377</v>
      </c>
      <c r="J33" s="1996"/>
      <c r="K33" s="1996"/>
      <c r="L33" s="1996"/>
      <c r="M33" s="385"/>
      <c r="N33" s="248"/>
      <c r="O33" s="2"/>
    </row>
    <row r="34" spans="1:15" s="58" customFormat="1" ht="14.25" customHeight="1" x14ac:dyDescent="0.2">
      <c r="A34" s="2"/>
      <c r="B34" s="172"/>
      <c r="C34" s="9"/>
      <c r="D34" s="13"/>
      <c r="E34" s="15"/>
      <c r="F34" s="13"/>
      <c r="G34" s="843"/>
      <c r="H34" s="13"/>
      <c r="I34" s="138"/>
      <c r="J34" s="842"/>
      <c r="K34" s="842"/>
      <c r="L34" s="842"/>
      <c r="M34" s="385"/>
      <c r="N34" s="248"/>
      <c r="O34" s="2"/>
    </row>
    <row r="35" spans="1:15" s="58" customFormat="1" ht="20.25" customHeight="1" x14ac:dyDescent="0.2">
      <c r="A35" s="2"/>
      <c r="B35" s="172"/>
      <c r="C35" s="135"/>
      <c r="D35" s="13"/>
      <c r="E35" s="844"/>
      <c r="F35" s="11"/>
      <c r="G35" s="843"/>
      <c r="H35" s="11"/>
      <c r="I35" s="2005" t="s">
        <v>379</v>
      </c>
      <c r="J35" s="2005"/>
      <c r="K35" s="2005"/>
      <c r="L35" s="2005"/>
      <c r="M35" s="385"/>
      <c r="N35" s="249"/>
      <c r="O35" s="2"/>
    </row>
    <row r="36" spans="1:15" s="58" customFormat="1" ht="12.75" customHeight="1" x14ac:dyDescent="0.2">
      <c r="A36" s="2"/>
      <c r="B36" s="172"/>
      <c r="C36" s="135"/>
      <c r="D36" s="13"/>
      <c r="E36" s="844"/>
      <c r="F36" s="11"/>
      <c r="G36" s="843"/>
      <c r="H36" s="11"/>
      <c r="I36" s="839" t="s">
        <v>378</v>
      </c>
      <c r="J36" s="839"/>
      <c r="K36" s="839"/>
      <c r="L36" s="839"/>
      <c r="M36" s="385"/>
      <c r="N36" s="249"/>
      <c r="O36" s="2"/>
    </row>
    <row r="37" spans="1:15" s="58" customFormat="1" ht="12.75" customHeight="1" x14ac:dyDescent="0.2">
      <c r="A37" s="2"/>
      <c r="B37" s="172"/>
      <c r="C37" s="135"/>
      <c r="D37" s="13"/>
      <c r="E37" s="844"/>
      <c r="F37" s="11"/>
      <c r="G37" s="843"/>
      <c r="H37" s="11"/>
      <c r="I37" s="2006" t="s">
        <v>448</v>
      </c>
      <c r="J37" s="2006"/>
      <c r="K37" s="2006"/>
      <c r="L37" s="2006"/>
      <c r="M37" s="385"/>
      <c r="N37" s="249"/>
      <c r="O37" s="2"/>
    </row>
    <row r="38" spans="1:15" s="58" customFormat="1" ht="20.25" customHeight="1" x14ac:dyDescent="0.2">
      <c r="A38" s="2"/>
      <c r="B38" s="172"/>
      <c r="C38" s="9"/>
      <c r="D38" s="13"/>
      <c r="E38" s="15"/>
      <c r="F38" s="13"/>
      <c r="G38" s="284"/>
      <c r="H38" s="13"/>
      <c r="I38" s="2003" t="s">
        <v>427</v>
      </c>
      <c r="J38" s="2003"/>
      <c r="K38" s="2003"/>
      <c r="L38" s="839"/>
      <c r="M38" s="385"/>
      <c r="N38" s="248"/>
      <c r="O38" s="2"/>
    </row>
    <row r="39" spans="1:15" ht="19.5" customHeight="1" x14ac:dyDescent="0.2">
      <c r="A39" s="2"/>
      <c r="B39" s="172"/>
      <c r="C39" s="12"/>
      <c r="D39" s="13"/>
      <c r="E39" s="8"/>
      <c r="F39" s="11"/>
      <c r="G39" s="10"/>
      <c r="H39" s="11"/>
      <c r="I39" s="2003" t="s">
        <v>446</v>
      </c>
      <c r="J39" s="2003"/>
      <c r="K39" s="2003"/>
      <c r="L39" s="2003"/>
      <c r="M39" s="385"/>
      <c r="N39" s="249"/>
      <c r="O39" s="2"/>
    </row>
    <row r="40" spans="1:15" ht="14.25" customHeight="1" x14ac:dyDescent="0.2">
      <c r="A40" s="2"/>
      <c r="B40" s="172"/>
      <c r="C40" s="12"/>
      <c r="D40" s="13"/>
      <c r="E40" s="8"/>
      <c r="F40" s="11"/>
      <c r="G40" s="10"/>
      <c r="H40" s="11"/>
      <c r="I40" s="839"/>
      <c r="J40" s="839"/>
      <c r="K40" s="839"/>
      <c r="L40" s="839"/>
      <c r="M40" s="385"/>
      <c r="N40" s="249"/>
      <c r="O40" s="2"/>
    </row>
    <row r="41" spans="1:15" ht="12.75" customHeight="1" x14ac:dyDescent="0.2">
      <c r="A41" s="2"/>
      <c r="B41" s="172"/>
      <c r="C41" s="12"/>
      <c r="D41" s="13"/>
      <c r="E41" s="8"/>
      <c r="F41" s="11"/>
      <c r="G41" s="10"/>
      <c r="H41" s="11"/>
      <c r="I41" s="2004" t="s">
        <v>49</v>
      </c>
      <c r="J41" s="2004"/>
      <c r="K41" s="2004"/>
      <c r="L41" s="2004"/>
      <c r="M41" s="385"/>
      <c r="N41" s="249"/>
      <c r="O41" s="2"/>
    </row>
    <row r="42" spans="1:15" ht="14.25" customHeight="1" x14ac:dyDescent="0.2">
      <c r="A42" s="2"/>
      <c r="B42" s="172"/>
      <c r="C42" s="9"/>
      <c r="D42" s="13"/>
      <c r="E42" s="15"/>
      <c r="F42" s="13"/>
      <c r="G42" s="10"/>
      <c r="H42" s="13"/>
      <c r="I42" s="840"/>
      <c r="J42" s="840"/>
      <c r="K42" s="840"/>
      <c r="L42" s="840"/>
      <c r="M42" s="385"/>
      <c r="N42" s="248"/>
      <c r="O42" s="2"/>
    </row>
    <row r="43" spans="1:15" ht="15" customHeight="1" x14ac:dyDescent="0.2">
      <c r="A43" s="2"/>
      <c r="B43" s="172"/>
      <c r="C43" s="12"/>
      <c r="D43" s="13"/>
      <c r="E43" s="8"/>
      <c r="F43" s="11"/>
      <c r="G43" s="10"/>
      <c r="H43" s="11"/>
      <c r="I43" s="838" t="s">
        <v>23</v>
      </c>
      <c r="J43" s="838"/>
      <c r="K43" s="838"/>
      <c r="L43" s="838"/>
      <c r="M43" s="385"/>
      <c r="N43" s="249"/>
      <c r="O43" s="2"/>
    </row>
    <row r="44" spans="1:15" ht="14.25" customHeight="1" x14ac:dyDescent="0.2">
      <c r="A44" s="2"/>
      <c r="B44" s="172"/>
      <c r="C44" s="12"/>
      <c r="D44" s="13"/>
      <c r="E44" s="8"/>
      <c r="F44" s="11"/>
      <c r="G44" s="10"/>
      <c r="H44" s="11"/>
      <c r="I44" s="158"/>
      <c r="J44" s="158"/>
      <c r="K44" s="158"/>
      <c r="L44" s="158"/>
      <c r="M44" s="385"/>
      <c r="N44" s="249"/>
      <c r="O44" s="2"/>
    </row>
    <row r="45" spans="1:15" ht="16.5" customHeight="1" x14ac:dyDescent="0.2">
      <c r="A45" s="2"/>
      <c r="B45" s="172"/>
      <c r="C45" s="12"/>
      <c r="D45" s="13"/>
      <c r="E45" s="8"/>
      <c r="F45" s="11"/>
      <c r="G45" s="10"/>
      <c r="H45" s="11"/>
      <c r="I45" s="2002" t="s">
        <v>19</v>
      </c>
      <c r="J45" s="2002"/>
      <c r="K45" s="2002"/>
      <c r="L45" s="2002"/>
      <c r="M45" s="385"/>
      <c r="N45" s="249"/>
      <c r="O45" s="2"/>
    </row>
    <row r="46" spans="1:15" ht="14.25" customHeight="1" x14ac:dyDescent="0.2">
      <c r="A46" s="2"/>
      <c r="B46" s="172"/>
      <c r="C46" s="9"/>
      <c r="D46" s="13"/>
      <c r="E46" s="15"/>
      <c r="F46" s="13"/>
      <c r="G46" s="10"/>
      <c r="H46" s="13"/>
      <c r="I46" s="160"/>
      <c r="J46" s="160"/>
      <c r="K46" s="160"/>
      <c r="L46" s="160"/>
      <c r="M46" s="385"/>
      <c r="N46" s="248"/>
      <c r="O46" s="2"/>
    </row>
    <row r="47" spans="1:15" ht="16.5" customHeight="1" x14ac:dyDescent="0.2">
      <c r="A47" s="2"/>
      <c r="B47" s="172"/>
      <c r="C47" s="12"/>
      <c r="D47" s="13"/>
      <c r="E47" s="8"/>
      <c r="F47" s="469"/>
      <c r="G47" s="752"/>
      <c r="H47" s="469"/>
      <c r="I47" s="2001" t="s">
        <v>10</v>
      </c>
      <c r="J47" s="2001"/>
      <c r="K47" s="2001"/>
      <c r="L47" s="2001"/>
      <c r="M47" s="385"/>
      <c r="N47" s="249"/>
      <c r="O47" s="2"/>
    </row>
    <row r="48" spans="1:15" ht="12.75" customHeight="1" x14ac:dyDescent="0.2">
      <c r="A48" s="2"/>
      <c r="B48" s="172"/>
      <c r="C48" s="9"/>
      <c r="D48" s="13"/>
      <c r="E48" s="15"/>
      <c r="F48" s="841"/>
      <c r="G48" s="752"/>
      <c r="H48" s="841"/>
      <c r="I48" s="385"/>
      <c r="J48" s="385"/>
      <c r="K48" s="385"/>
      <c r="L48" s="385"/>
      <c r="M48" s="385"/>
      <c r="N48" s="248"/>
      <c r="O48" s="2"/>
    </row>
    <row r="49" spans="1:15" ht="21" customHeight="1" x14ac:dyDescent="0.2">
      <c r="A49" s="2"/>
      <c r="B49" s="172"/>
      <c r="C49" s="9"/>
      <c r="D49" s="13"/>
      <c r="E49" s="15"/>
      <c r="F49" s="841"/>
      <c r="G49" s="752"/>
      <c r="H49" s="841"/>
      <c r="I49" s="385"/>
      <c r="J49" s="385"/>
      <c r="K49" s="385"/>
      <c r="L49" s="385"/>
      <c r="M49" s="385"/>
      <c r="N49" s="248"/>
      <c r="O49" s="2"/>
    </row>
    <row r="50" spans="1:15" ht="14.65" customHeight="1" x14ac:dyDescent="0.2">
      <c r="A50" s="2"/>
      <c r="B50" s="172"/>
      <c r="C50" s="658"/>
      <c r="D50" s="13"/>
      <c r="E50" s="8"/>
      <c r="F50" s="469"/>
      <c r="G50" s="752"/>
      <c r="H50" s="469"/>
      <c r="I50" s="385"/>
      <c r="J50" s="385"/>
      <c r="K50" s="385"/>
      <c r="L50" s="385"/>
      <c r="M50" s="385"/>
      <c r="N50" s="249"/>
      <c r="O50" s="2"/>
    </row>
    <row r="51" spans="1:15" x14ac:dyDescent="0.2">
      <c r="A51" s="2"/>
      <c r="B51" s="280">
        <v>2</v>
      </c>
      <c r="C51" s="2000">
        <v>44348</v>
      </c>
      <c r="D51" s="2000"/>
      <c r="E51" s="2000"/>
      <c r="F51" s="2000"/>
      <c r="G51" s="2000"/>
      <c r="H51" s="200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W85"/>
  <sheetViews>
    <sheetView workbookViewId="0"/>
  </sheetViews>
  <sheetFormatPr defaultColWidth="9.28515625" defaultRowHeight="12.75" x14ac:dyDescent="0.2"/>
  <cols>
    <col min="1" max="1" width="1" style="323" customWidth="1"/>
    <col min="2" max="2" width="2.5703125" style="323" customWidth="1"/>
    <col min="3" max="3" width="1.28515625" style="323" customWidth="1"/>
    <col min="4" max="4" width="24.42578125" style="323" customWidth="1"/>
    <col min="5" max="10" width="7.5703125" style="334" customWidth="1"/>
    <col min="11" max="11" width="7.5703125" style="362" customWidth="1"/>
    <col min="12" max="12" width="7.5703125" style="334" customWidth="1"/>
    <col min="13" max="13" width="7.7109375" style="362" customWidth="1"/>
    <col min="14" max="14" width="2.5703125" style="323" customWidth="1"/>
    <col min="15" max="15" width="1" style="323" customWidth="1"/>
    <col min="16" max="16" width="9.28515625" style="345"/>
    <col min="17" max="17" width="10.28515625" style="345" bestFit="1" customWidth="1"/>
    <col min="18" max="22" width="9.28515625" style="345"/>
    <col min="23" max="16384" width="9.28515625" style="323"/>
  </cols>
  <sheetData>
    <row r="1" spans="1:23" ht="13.5" customHeight="1" x14ac:dyDescent="0.2">
      <c r="A1" s="318"/>
      <c r="B1" s="322"/>
      <c r="C1" s="322"/>
      <c r="D1" s="322"/>
      <c r="E1" s="322"/>
      <c r="F1" s="319"/>
      <c r="G1" s="319"/>
      <c r="H1" s="319"/>
      <c r="I1" s="319"/>
      <c r="J1" s="319"/>
      <c r="K1" s="2151" t="s">
        <v>307</v>
      </c>
      <c r="L1" s="2151"/>
      <c r="M1" s="2151"/>
      <c r="N1" s="318"/>
    </row>
    <row r="2" spans="1:23" ht="6" customHeight="1" x14ac:dyDescent="0.2">
      <c r="A2" s="318"/>
      <c r="B2" s="989"/>
      <c r="C2" s="988"/>
      <c r="D2" s="988"/>
      <c r="E2" s="980"/>
      <c r="F2" s="981"/>
      <c r="G2" s="981"/>
      <c r="H2" s="981"/>
      <c r="I2" s="981"/>
      <c r="J2" s="981"/>
      <c r="K2" s="982"/>
      <c r="L2" s="981"/>
      <c r="M2" s="982"/>
      <c r="N2" s="368"/>
      <c r="O2" s="318"/>
    </row>
    <row r="3" spans="1:23" ht="11.25" customHeight="1" thickBot="1" x14ac:dyDescent="0.25">
      <c r="A3" s="318"/>
      <c r="B3" s="379"/>
      <c r="C3" s="328"/>
      <c r="D3" s="328"/>
      <c r="E3" s="325"/>
      <c r="F3" s="325"/>
      <c r="G3" s="325"/>
      <c r="H3" s="325"/>
      <c r="I3" s="325" t="s">
        <v>33</v>
      </c>
      <c r="J3" s="325"/>
      <c r="K3" s="631"/>
      <c r="L3" s="325"/>
      <c r="M3" s="911" t="s">
        <v>71</v>
      </c>
      <c r="N3" s="432"/>
      <c r="O3" s="318"/>
    </row>
    <row r="4" spans="1:23" ht="15" thickBot="1" x14ac:dyDescent="0.25">
      <c r="A4" s="318"/>
      <c r="B4" s="379"/>
      <c r="C4" s="2293" t="s">
        <v>559</v>
      </c>
      <c r="D4" s="2294"/>
      <c r="E4" s="2294"/>
      <c r="F4" s="2294"/>
      <c r="G4" s="2294"/>
      <c r="H4" s="2294"/>
      <c r="I4" s="2294"/>
      <c r="J4" s="2294"/>
      <c r="K4" s="2294"/>
      <c r="L4" s="2294"/>
      <c r="M4" s="2295"/>
      <c r="N4" s="432"/>
      <c r="O4" s="318"/>
    </row>
    <row r="5" spans="1:23" ht="7.5" customHeight="1" x14ac:dyDescent="0.2">
      <c r="A5" s="318"/>
      <c r="B5" s="379"/>
      <c r="C5" s="1027" t="s">
        <v>76</v>
      </c>
      <c r="D5" s="344"/>
      <c r="E5" s="359"/>
      <c r="F5" s="359"/>
      <c r="G5" s="359"/>
      <c r="H5" s="359"/>
      <c r="I5" s="359"/>
      <c r="J5" s="359"/>
      <c r="K5" s="359"/>
      <c r="L5" s="359"/>
      <c r="M5" s="359"/>
      <c r="N5" s="432"/>
      <c r="O5" s="318"/>
    </row>
    <row r="6" spans="1:23" ht="12" customHeight="1" x14ac:dyDescent="0.2">
      <c r="A6" s="318"/>
      <c r="B6" s="379"/>
      <c r="C6" s="55"/>
      <c r="D6" s="326"/>
      <c r="E6" s="1051" t="s">
        <v>33</v>
      </c>
      <c r="F6" s="1051" t="s">
        <v>33</v>
      </c>
      <c r="G6" s="1318" t="s">
        <v>729</v>
      </c>
      <c r="H6" s="1051" t="s">
        <v>33</v>
      </c>
      <c r="I6" s="1117" t="s">
        <v>33</v>
      </c>
      <c r="J6" s="1051" t="s">
        <v>33</v>
      </c>
      <c r="K6" s="1319" t="s">
        <v>730</v>
      </c>
      <c r="L6" s="1319" t="s">
        <v>33</v>
      </c>
      <c r="M6" s="1319" t="s">
        <v>33</v>
      </c>
      <c r="N6" s="432"/>
      <c r="O6" s="318"/>
      <c r="P6" s="1867"/>
      <c r="Q6" s="1366"/>
      <c r="W6" s="345"/>
    </row>
    <row r="7" spans="1:23" s="332" customFormat="1" ht="12.75" customHeight="1" x14ac:dyDescent="0.2">
      <c r="A7" s="330"/>
      <c r="B7" s="477"/>
      <c r="C7" s="337"/>
      <c r="D7" s="337"/>
      <c r="E7" s="706" t="s">
        <v>94</v>
      </c>
      <c r="F7" s="706" t="s">
        <v>93</v>
      </c>
      <c r="G7" s="707" t="s">
        <v>92</v>
      </c>
      <c r="H7" s="707" t="s">
        <v>472</v>
      </c>
      <c r="I7" s="706" t="s">
        <v>91</v>
      </c>
      <c r="J7" s="707" t="s">
        <v>473</v>
      </c>
      <c r="K7" s="707" t="s">
        <v>100</v>
      </c>
      <c r="L7" s="707" t="s">
        <v>99</v>
      </c>
      <c r="M7" s="707" t="s">
        <v>98</v>
      </c>
      <c r="N7" s="432"/>
      <c r="O7" s="318"/>
      <c r="P7" s="622"/>
      <c r="Q7" s="1810"/>
      <c r="R7" s="622"/>
      <c r="S7" s="622"/>
      <c r="T7" s="622"/>
      <c r="U7" s="622"/>
      <c r="V7" s="622"/>
    </row>
    <row r="8" spans="1:23" ht="12.75" customHeight="1" x14ac:dyDescent="0.2">
      <c r="A8" s="318"/>
      <c r="B8" s="379"/>
      <c r="C8" s="2286" t="s">
        <v>453</v>
      </c>
      <c r="D8" s="2286"/>
      <c r="E8" s="354">
        <v>110729</v>
      </c>
      <c r="F8" s="354">
        <v>111236</v>
      </c>
      <c r="G8" s="354">
        <v>111691</v>
      </c>
      <c r="H8" s="354">
        <v>112007</v>
      </c>
      <c r="I8" s="354">
        <v>112359</v>
      </c>
      <c r="J8" s="354">
        <v>112615</v>
      </c>
      <c r="K8" s="354">
        <v>113204</v>
      </c>
      <c r="L8" s="354">
        <v>113732</v>
      </c>
      <c r="M8" s="354">
        <v>113856</v>
      </c>
      <c r="N8" s="432"/>
      <c r="O8" s="318"/>
      <c r="P8" s="1881"/>
      <c r="Q8" s="1812"/>
    </row>
    <row r="9" spans="1:23" ht="12.75" customHeight="1" x14ac:dyDescent="0.2">
      <c r="A9" s="318"/>
      <c r="B9" s="379"/>
      <c r="C9" s="2299" t="s">
        <v>558</v>
      </c>
      <c r="D9" s="2299"/>
      <c r="E9" s="971"/>
      <c r="F9" s="971"/>
      <c r="G9" s="971"/>
      <c r="H9" s="971"/>
      <c r="I9" s="971"/>
      <c r="J9" s="971"/>
      <c r="K9" s="971"/>
      <c r="L9" s="971"/>
      <c r="M9" s="971"/>
      <c r="N9" s="432"/>
      <c r="O9" s="318"/>
    </row>
    <row r="10" spans="1:23" ht="10.5" customHeight="1" x14ac:dyDescent="0.2">
      <c r="A10" s="318"/>
      <c r="B10" s="379"/>
      <c r="C10" s="899" t="s">
        <v>60</v>
      </c>
      <c r="D10" s="895"/>
      <c r="E10" s="976">
        <v>8137</v>
      </c>
      <c r="F10" s="976">
        <v>8188</v>
      </c>
      <c r="G10" s="976">
        <v>8220</v>
      </c>
      <c r="H10" s="976">
        <v>8248</v>
      </c>
      <c r="I10" s="976">
        <v>8274</v>
      </c>
      <c r="J10" s="976">
        <v>8289</v>
      </c>
      <c r="K10" s="976">
        <v>8330</v>
      </c>
      <c r="L10" s="976">
        <v>8358</v>
      </c>
      <c r="M10" s="976">
        <v>8351</v>
      </c>
      <c r="N10" s="432"/>
      <c r="O10" s="318">
        <v>24716</v>
      </c>
      <c r="P10" s="1881"/>
      <c r="Q10" s="1921"/>
    </row>
    <row r="11" spans="1:23" ht="10.5" customHeight="1" x14ac:dyDescent="0.2">
      <c r="A11" s="318"/>
      <c r="B11" s="379"/>
      <c r="C11" s="899" t="s">
        <v>53</v>
      </c>
      <c r="D11" s="895"/>
      <c r="E11" s="976">
        <v>1579</v>
      </c>
      <c r="F11" s="976">
        <v>1598</v>
      </c>
      <c r="G11" s="976">
        <v>1626</v>
      </c>
      <c r="H11" s="976">
        <v>1636</v>
      </c>
      <c r="I11" s="976">
        <v>1649</v>
      </c>
      <c r="J11" s="976">
        <v>1663</v>
      </c>
      <c r="K11" s="976">
        <v>1681</v>
      </c>
      <c r="L11" s="976">
        <v>1694</v>
      </c>
      <c r="M11" s="976">
        <v>1697</v>
      </c>
      <c r="N11" s="432"/>
      <c r="O11" s="318">
        <v>5505</v>
      </c>
      <c r="P11" s="1881"/>
    </row>
    <row r="12" spans="1:23" ht="10.5" customHeight="1" x14ac:dyDescent="0.2">
      <c r="A12" s="318"/>
      <c r="B12" s="379"/>
      <c r="C12" s="899" t="s">
        <v>62</v>
      </c>
      <c r="D12" s="895"/>
      <c r="E12" s="976">
        <v>9765</v>
      </c>
      <c r="F12" s="976">
        <v>9815</v>
      </c>
      <c r="G12" s="976">
        <v>9847</v>
      </c>
      <c r="H12" s="976">
        <v>9873</v>
      </c>
      <c r="I12" s="976">
        <v>9924</v>
      </c>
      <c r="J12" s="976">
        <v>9967</v>
      </c>
      <c r="K12" s="976">
        <v>10021</v>
      </c>
      <c r="L12" s="976">
        <v>10021</v>
      </c>
      <c r="M12" s="976">
        <v>10033</v>
      </c>
      <c r="N12" s="432"/>
      <c r="O12" s="318">
        <v>35834</v>
      </c>
      <c r="P12" s="1881"/>
    </row>
    <row r="13" spans="1:23" ht="10.5" customHeight="1" x14ac:dyDescent="0.2">
      <c r="A13" s="318"/>
      <c r="B13" s="379"/>
      <c r="C13" s="899" t="s">
        <v>64</v>
      </c>
      <c r="D13" s="895"/>
      <c r="E13" s="976">
        <v>1760</v>
      </c>
      <c r="F13" s="976">
        <v>1769</v>
      </c>
      <c r="G13" s="976">
        <v>1781</v>
      </c>
      <c r="H13" s="976">
        <v>1802</v>
      </c>
      <c r="I13" s="976">
        <v>1816</v>
      </c>
      <c r="J13" s="976">
        <v>1831</v>
      </c>
      <c r="K13" s="976">
        <v>1845</v>
      </c>
      <c r="L13" s="976">
        <v>1857</v>
      </c>
      <c r="M13" s="976">
        <v>1860</v>
      </c>
      <c r="N13" s="432"/>
      <c r="O13" s="318">
        <v>3304</v>
      </c>
      <c r="P13" s="1881"/>
    </row>
    <row r="14" spans="1:23" ht="10.5" customHeight="1" x14ac:dyDescent="0.2">
      <c r="A14" s="318"/>
      <c r="B14" s="379"/>
      <c r="C14" s="899" t="s">
        <v>73</v>
      </c>
      <c r="D14" s="895"/>
      <c r="E14" s="976">
        <v>2085</v>
      </c>
      <c r="F14" s="976">
        <v>2085</v>
      </c>
      <c r="G14" s="976">
        <v>2088</v>
      </c>
      <c r="H14" s="976">
        <v>2086</v>
      </c>
      <c r="I14" s="976">
        <v>2086</v>
      </c>
      <c r="J14" s="976">
        <v>2078</v>
      </c>
      <c r="K14" s="976">
        <v>2078</v>
      </c>
      <c r="L14" s="976">
        <v>2081</v>
      </c>
      <c r="M14" s="976">
        <v>2082</v>
      </c>
      <c r="N14" s="432"/>
      <c r="O14" s="318">
        <v>6334</v>
      </c>
      <c r="P14" s="1881"/>
    </row>
    <row r="15" spans="1:23" ht="10.5" customHeight="1" x14ac:dyDescent="0.2">
      <c r="A15" s="318"/>
      <c r="B15" s="379"/>
      <c r="C15" s="899" t="s">
        <v>59</v>
      </c>
      <c r="D15" s="895"/>
      <c r="E15" s="976">
        <v>4221</v>
      </c>
      <c r="F15" s="976">
        <v>4238</v>
      </c>
      <c r="G15" s="976">
        <v>4239</v>
      </c>
      <c r="H15" s="976">
        <v>4249</v>
      </c>
      <c r="I15" s="976">
        <v>4247</v>
      </c>
      <c r="J15" s="976">
        <v>4235</v>
      </c>
      <c r="K15" s="976">
        <v>4239</v>
      </c>
      <c r="L15" s="976">
        <v>4254</v>
      </c>
      <c r="M15" s="976">
        <v>4249</v>
      </c>
      <c r="N15" s="432"/>
      <c r="O15" s="318">
        <v>14052</v>
      </c>
      <c r="P15" s="1881"/>
    </row>
    <row r="16" spans="1:23" ht="10.5" customHeight="1" x14ac:dyDescent="0.2">
      <c r="A16" s="318"/>
      <c r="B16" s="379"/>
      <c r="C16" s="899" t="s">
        <v>54</v>
      </c>
      <c r="D16" s="895"/>
      <c r="E16" s="976">
        <v>1793</v>
      </c>
      <c r="F16" s="976">
        <v>1803</v>
      </c>
      <c r="G16" s="976">
        <v>1807</v>
      </c>
      <c r="H16" s="976">
        <v>1825</v>
      </c>
      <c r="I16" s="976">
        <v>1823</v>
      </c>
      <c r="J16" s="976">
        <v>1822</v>
      </c>
      <c r="K16" s="976">
        <v>1842</v>
      </c>
      <c r="L16" s="976">
        <v>1848</v>
      </c>
      <c r="M16" s="976">
        <v>1850</v>
      </c>
      <c r="N16" s="432"/>
      <c r="O16" s="318">
        <v>5973</v>
      </c>
      <c r="P16" s="1881"/>
    </row>
    <row r="17" spans="1:16" ht="10.5" customHeight="1" x14ac:dyDescent="0.2">
      <c r="A17" s="318"/>
      <c r="B17" s="379"/>
      <c r="C17" s="899" t="s">
        <v>72</v>
      </c>
      <c r="D17" s="895"/>
      <c r="E17" s="976">
        <v>4114</v>
      </c>
      <c r="F17" s="976">
        <v>4143</v>
      </c>
      <c r="G17" s="976">
        <v>4172</v>
      </c>
      <c r="H17" s="976">
        <v>4204</v>
      </c>
      <c r="I17" s="976">
        <v>4228</v>
      </c>
      <c r="J17" s="976">
        <v>4264</v>
      </c>
      <c r="K17" s="976">
        <v>4300</v>
      </c>
      <c r="L17" s="976">
        <v>4324</v>
      </c>
      <c r="M17" s="976">
        <v>4324</v>
      </c>
      <c r="N17" s="432"/>
      <c r="O17" s="318">
        <v>26102</v>
      </c>
      <c r="P17" s="1881"/>
    </row>
    <row r="18" spans="1:16" ht="10.5" customHeight="1" x14ac:dyDescent="0.2">
      <c r="A18" s="318"/>
      <c r="B18" s="379"/>
      <c r="C18" s="899" t="s">
        <v>74</v>
      </c>
      <c r="D18" s="895"/>
      <c r="E18" s="976">
        <v>2041</v>
      </c>
      <c r="F18" s="976">
        <v>2045</v>
      </c>
      <c r="G18" s="976">
        <v>2048</v>
      </c>
      <c r="H18" s="976">
        <v>2045</v>
      </c>
      <c r="I18" s="976">
        <v>2039</v>
      </c>
      <c r="J18" s="976">
        <v>2027</v>
      </c>
      <c r="K18" s="976">
        <v>2024</v>
      </c>
      <c r="L18" s="976">
        <v>2023</v>
      </c>
      <c r="M18" s="976">
        <v>2016</v>
      </c>
      <c r="N18" s="432"/>
      <c r="O18" s="318">
        <v>4393</v>
      </c>
      <c r="P18" s="1881"/>
    </row>
    <row r="19" spans="1:16" ht="10.5" customHeight="1" x14ac:dyDescent="0.2">
      <c r="A19" s="318"/>
      <c r="B19" s="379"/>
      <c r="C19" s="899" t="s">
        <v>58</v>
      </c>
      <c r="D19" s="895"/>
      <c r="E19" s="976">
        <v>4385</v>
      </c>
      <c r="F19" s="976">
        <v>4399</v>
      </c>
      <c r="G19" s="976">
        <v>4408</v>
      </c>
      <c r="H19" s="976">
        <v>4408</v>
      </c>
      <c r="I19" s="976">
        <v>4408</v>
      </c>
      <c r="J19" s="976">
        <v>4408</v>
      </c>
      <c r="K19" s="976">
        <v>4421</v>
      </c>
      <c r="L19" s="976">
        <v>4440</v>
      </c>
      <c r="M19" s="976">
        <v>4433</v>
      </c>
      <c r="N19" s="432"/>
      <c r="O19" s="318">
        <v>16923</v>
      </c>
      <c r="P19" s="1881"/>
    </row>
    <row r="20" spans="1:16" ht="10.5" customHeight="1" x14ac:dyDescent="0.2">
      <c r="A20" s="318"/>
      <c r="B20" s="379"/>
      <c r="C20" s="899" t="s">
        <v>57</v>
      </c>
      <c r="D20" s="895"/>
      <c r="E20" s="976">
        <v>19852</v>
      </c>
      <c r="F20" s="976">
        <v>19935</v>
      </c>
      <c r="G20" s="976">
        <v>20010</v>
      </c>
      <c r="H20" s="976">
        <v>20052</v>
      </c>
      <c r="I20" s="976">
        <v>20087</v>
      </c>
      <c r="J20" s="976">
        <v>20141</v>
      </c>
      <c r="K20" s="976">
        <v>20222</v>
      </c>
      <c r="L20" s="976">
        <v>20333</v>
      </c>
      <c r="M20" s="976">
        <v>20366</v>
      </c>
      <c r="N20" s="432"/>
      <c r="O20" s="318">
        <v>81201</v>
      </c>
      <c r="P20" s="1881"/>
    </row>
    <row r="21" spans="1:16" ht="10.5" customHeight="1" x14ac:dyDescent="0.2">
      <c r="A21" s="318"/>
      <c r="B21" s="379"/>
      <c r="C21" s="899" t="s">
        <v>55</v>
      </c>
      <c r="D21" s="895"/>
      <c r="E21" s="976">
        <v>1430</v>
      </c>
      <c r="F21" s="976">
        <v>1432</v>
      </c>
      <c r="G21" s="976">
        <v>1434</v>
      </c>
      <c r="H21" s="976">
        <v>1429</v>
      </c>
      <c r="I21" s="976">
        <v>1431</v>
      </c>
      <c r="J21" s="976">
        <v>1434</v>
      </c>
      <c r="K21" s="976">
        <v>1443</v>
      </c>
      <c r="L21" s="976">
        <v>1456</v>
      </c>
      <c r="M21" s="976">
        <v>1462</v>
      </c>
      <c r="N21" s="432"/>
      <c r="O21" s="318">
        <v>4403</v>
      </c>
      <c r="P21" s="1881"/>
    </row>
    <row r="22" spans="1:16" ht="10.5" customHeight="1" x14ac:dyDescent="0.2">
      <c r="A22" s="318"/>
      <c r="B22" s="379"/>
      <c r="C22" s="899" t="s">
        <v>61</v>
      </c>
      <c r="D22" s="895"/>
      <c r="E22" s="976">
        <v>19108</v>
      </c>
      <c r="F22" s="976">
        <v>19180</v>
      </c>
      <c r="G22" s="976">
        <v>19284</v>
      </c>
      <c r="H22" s="976">
        <v>19356</v>
      </c>
      <c r="I22" s="976">
        <v>19449</v>
      </c>
      <c r="J22" s="976">
        <v>19516</v>
      </c>
      <c r="K22" s="976">
        <v>19675</v>
      </c>
      <c r="L22" s="976">
        <v>19838</v>
      </c>
      <c r="M22" s="976">
        <v>19904</v>
      </c>
      <c r="N22" s="432"/>
      <c r="O22" s="318">
        <v>88638</v>
      </c>
      <c r="P22" s="1881"/>
    </row>
    <row r="23" spans="1:16" ht="10.5" customHeight="1" x14ac:dyDescent="0.2">
      <c r="A23" s="318"/>
      <c r="B23" s="379"/>
      <c r="C23" s="899" t="s">
        <v>77</v>
      </c>
      <c r="D23" s="895"/>
      <c r="E23" s="976">
        <v>5031</v>
      </c>
      <c r="F23" s="976">
        <v>5045</v>
      </c>
      <c r="G23" s="976">
        <v>5062</v>
      </c>
      <c r="H23" s="976">
        <v>5066</v>
      </c>
      <c r="I23" s="976">
        <v>5087</v>
      </c>
      <c r="J23" s="976">
        <v>5096</v>
      </c>
      <c r="K23" s="976">
        <v>5137</v>
      </c>
      <c r="L23" s="976">
        <v>5181</v>
      </c>
      <c r="M23" s="976">
        <v>5205</v>
      </c>
      <c r="N23" s="432"/>
      <c r="O23" s="318">
        <v>18640</v>
      </c>
      <c r="P23" s="1881"/>
    </row>
    <row r="24" spans="1:16" ht="10.5" customHeight="1" x14ac:dyDescent="0.2">
      <c r="A24" s="318"/>
      <c r="B24" s="379"/>
      <c r="C24" s="899" t="s">
        <v>56</v>
      </c>
      <c r="D24" s="895"/>
      <c r="E24" s="976">
        <v>8796</v>
      </c>
      <c r="F24" s="976">
        <v>8840</v>
      </c>
      <c r="G24" s="976">
        <v>8873</v>
      </c>
      <c r="H24" s="976">
        <v>8894</v>
      </c>
      <c r="I24" s="976">
        <v>8933</v>
      </c>
      <c r="J24" s="976">
        <v>8938</v>
      </c>
      <c r="K24" s="976">
        <v>8987</v>
      </c>
      <c r="L24" s="976">
        <v>9017</v>
      </c>
      <c r="M24" s="976">
        <v>9011</v>
      </c>
      <c r="N24" s="432"/>
      <c r="O24" s="318">
        <v>35533</v>
      </c>
      <c r="P24" s="1881"/>
    </row>
    <row r="25" spans="1:16" ht="10.5" customHeight="1" x14ac:dyDescent="0.2">
      <c r="A25" s="318"/>
      <c r="B25" s="379"/>
      <c r="C25" s="899" t="s">
        <v>63</v>
      </c>
      <c r="D25" s="895"/>
      <c r="E25" s="976">
        <v>2860</v>
      </c>
      <c r="F25" s="976">
        <v>2867</v>
      </c>
      <c r="G25" s="976">
        <v>2872</v>
      </c>
      <c r="H25" s="976">
        <v>2866</v>
      </c>
      <c r="I25" s="976">
        <v>2868</v>
      </c>
      <c r="J25" s="976">
        <v>2871</v>
      </c>
      <c r="K25" s="976">
        <v>2875</v>
      </c>
      <c r="L25" s="976">
        <v>2881</v>
      </c>
      <c r="M25" s="976">
        <v>2874</v>
      </c>
      <c r="N25" s="432"/>
      <c r="O25" s="318">
        <v>6979</v>
      </c>
      <c r="P25" s="1881"/>
    </row>
    <row r="26" spans="1:16" ht="10.5" customHeight="1" x14ac:dyDescent="0.2">
      <c r="A26" s="318"/>
      <c r="B26" s="379"/>
      <c r="C26" s="899" t="s">
        <v>65</v>
      </c>
      <c r="D26" s="895"/>
      <c r="E26" s="976">
        <v>2780</v>
      </c>
      <c r="F26" s="976">
        <v>2782</v>
      </c>
      <c r="G26" s="976">
        <v>2795</v>
      </c>
      <c r="H26" s="976">
        <v>2802</v>
      </c>
      <c r="I26" s="976">
        <v>2813</v>
      </c>
      <c r="J26" s="976">
        <v>2828</v>
      </c>
      <c r="K26" s="976">
        <v>2844</v>
      </c>
      <c r="L26" s="976">
        <v>2853</v>
      </c>
      <c r="M26" s="976">
        <v>2855</v>
      </c>
      <c r="N26" s="432"/>
      <c r="O26" s="318">
        <v>5622</v>
      </c>
      <c r="P26" s="1881"/>
    </row>
    <row r="27" spans="1:16" ht="10.5" customHeight="1" x14ac:dyDescent="0.2">
      <c r="A27" s="318"/>
      <c r="B27" s="379"/>
      <c r="C27" s="899" t="s">
        <v>75</v>
      </c>
      <c r="D27" s="895"/>
      <c r="E27" s="976">
        <v>4166</v>
      </c>
      <c r="F27" s="976">
        <v>4175</v>
      </c>
      <c r="G27" s="976">
        <v>4183</v>
      </c>
      <c r="H27" s="976">
        <v>4203</v>
      </c>
      <c r="I27" s="976">
        <v>4206</v>
      </c>
      <c r="J27" s="976">
        <v>4205</v>
      </c>
      <c r="K27" s="976">
        <v>4213</v>
      </c>
      <c r="L27" s="976">
        <v>4227</v>
      </c>
      <c r="M27" s="976">
        <v>4236</v>
      </c>
      <c r="N27" s="432"/>
      <c r="O27" s="318">
        <v>12225</v>
      </c>
      <c r="P27" s="1881"/>
    </row>
    <row r="28" spans="1:16" ht="10.5" customHeight="1" x14ac:dyDescent="0.2">
      <c r="A28" s="318"/>
      <c r="B28" s="379"/>
      <c r="C28" s="899" t="s">
        <v>126</v>
      </c>
      <c r="D28" s="895"/>
      <c r="E28" s="976">
        <v>3176</v>
      </c>
      <c r="F28" s="976">
        <v>3208</v>
      </c>
      <c r="G28" s="976">
        <v>3230</v>
      </c>
      <c r="H28" s="976">
        <v>3241</v>
      </c>
      <c r="I28" s="976">
        <v>3247</v>
      </c>
      <c r="J28" s="976">
        <v>3254</v>
      </c>
      <c r="K28" s="976">
        <v>3265</v>
      </c>
      <c r="L28" s="976">
        <v>3286</v>
      </c>
      <c r="M28" s="976">
        <v>3288</v>
      </c>
      <c r="N28" s="432"/>
      <c r="O28" s="318">
        <v>8291</v>
      </c>
      <c r="P28" s="1881"/>
    </row>
    <row r="29" spans="1:16" ht="10.5" customHeight="1" x14ac:dyDescent="0.2">
      <c r="A29" s="318"/>
      <c r="B29" s="379"/>
      <c r="C29" s="899" t="s">
        <v>127</v>
      </c>
      <c r="D29" s="895"/>
      <c r="E29" s="976">
        <v>3369</v>
      </c>
      <c r="F29" s="976">
        <v>3409</v>
      </c>
      <c r="G29" s="976">
        <v>3433</v>
      </c>
      <c r="H29" s="976">
        <v>3448</v>
      </c>
      <c r="I29" s="976">
        <v>3472</v>
      </c>
      <c r="J29" s="976">
        <v>3482</v>
      </c>
      <c r="K29" s="976">
        <v>3506</v>
      </c>
      <c r="L29" s="976">
        <v>3504</v>
      </c>
      <c r="M29" s="976">
        <v>3504</v>
      </c>
      <c r="N29" s="432"/>
      <c r="O29" s="318">
        <v>12043</v>
      </c>
      <c r="P29" s="1881"/>
    </row>
    <row r="30" spans="1:16" ht="10.5" customHeight="1" x14ac:dyDescent="0.2">
      <c r="A30" s="318"/>
      <c r="B30" s="379"/>
      <c r="C30" s="899" t="s">
        <v>553</v>
      </c>
      <c r="D30" s="895"/>
      <c r="E30" s="976">
        <v>281</v>
      </c>
      <c r="F30" s="976">
        <v>280</v>
      </c>
      <c r="G30" s="976">
        <v>279</v>
      </c>
      <c r="H30" s="976">
        <v>274</v>
      </c>
      <c r="I30" s="976">
        <v>272</v>
      </c>
      <c r="J30" s="976">
        <v>266</v>
      </c>
      <c r="K30" s="976">
        <v>256</v>
      </c>
      <c r="L30" s="976">
        <v>256</v>
      </c>
      <c r="M30" s="976">
        <v>256</v>
      </c>
      <c r="N30" s="432"/>
      <c r="O30" s="318"/>
      <c r="P30" s="1881"/>
    </row>
    <row r="31" spans="1:16" ht="9.75" customHeight="1" thickBot="1" x14ac:dyDescent="0.25">
      <c r="A31" s="318"/>
      <c r="B31" s="379"/>
      <c r="C31" s="899"/>
      <c r="D31" s="2305" t="str">
        <f>CONCATENATE("notas: dados sujeitos a atualizações;   ",$R$13,".")</f>
        <v>notas: dados sujeitos a atualizações;   .</v>
      </c>
      <c r="E31" s="2305"/>
      <c r="F31" s="2305"/>
      <c r="G31" s="2305"/>
      <c r="H31" s="2305"/>
      <c r="I31" s="2305"/>
      <c r="J31" s="2305"/>
      <c r="K31" s="2305"/>
      <c r="L31" s="2305"/>
      <c r="M31" s="2305"/>
      <c r="N31" s="2305"/>
      <c r="O31" s="318"/>
    </row>
    <row r="32" spans="1:16" ht="13.5" customHeight="1" thickBot="1" x14ac:dyDescent="0.25">
      <c r="A32" s="318"/>
      <c r="B32" s="379"/>
      <c r="C32" s="2273" t="s">
        <v>560</v>
      </c>
      <c r="D32" s="2274"/>
      <c r="E32" s="2274"/>
      <c r="F32" s="2274"/>
      <c r="G32" s="2274"/>
      <c r="H32" s="2274"/>
      <c r="I32" s="2274"/>
      <c r="J32" s="2274"/>
      <c r="K32" s="2274"/>
      <c r="L32" s="2274"/>
      <c r="M32" s="2275"/>
      <c r="N32" s="432"/>
      <c r="O32" s="318"/>
    </row>
    <row r="33" spans="1:22" s="349" customFormat="1" ht="8.25" customHeight="1" x14ac:dyDescent="0.2">
      <c r="A33" s="346"/>
      <c r="B33" s="1028"/>
      <c r="C33" s="476" t="s">
        <v>76</v>
      </c>
      <c r="D33" s="1029"/>
      <c r="E33" s="1030"/>
      <c r="F33" s="1030"/>
      <c r="G33" s="1030"/>
      <c r="H33" s="1030"/>
      <c r="I33" s="1030"/>
      <c r="J33" s="1030"/>
      <c r="K33" s="1030"/>
      <c r="L33" s="1030"/>
      <c r="M33" s="1030"/>
      <c r="N33" s="492"/>
      <c r="O33" s="346"/>
      <c r="P33" s="494"/>
      <c r="Q33" s="345"/>
      <c r="R33" s="345"/>
      <c r="S33" s="345"/>
      <c r="T33" s="345"/>
      <c r="U33" s="345"/>
      <c r="V33" s="345"/>
    </row>
    <row r="34" spans="1:22" s="356" customFormat="1" ht="13.5" customHeight="1" x14ac:dyDescent="0.2">
      <c r="A34" s="352"/>
      <c r="B34" s="632"/>
      <c r="C34" s="2299" t="s">
        <v>453</v>
      </c>
      <c r="D34" s="2299"/>
      <c r="E34" s="354">
        <v>236027</v>
      </c>
      <c r="F34" s="354">
        <v>228963</v>
      </c>
      <c r="G34" s="354">
        <v>234200</v>
      </c>
      <c r="H34" s="354">
        <v>247519</v>
      </c>
      <c r="I34" s="354">
        <v>250982</v>
      </c>
      <c r="J34" s="354">
        <v>254773</v>
      </c>
      <c r="K34" s="354">
        <v>268466</v>
      </c>
      <c r="L34" s="354">
        <v>269212</v>
      </c>
      <c r="M34" s="354">
        <v>276665</v>
      </c>
      <c r="N34" s="652"/>
      <c r="O34" s="352"/>
      <c r="P34" s="1925"/>
      <c r="Q34" s="1921"/>
      <c r="R34" s="345"/>
      <c r="S34" s="345"/>
      <c r="T34" s="345"/>
      <c r="U34" s="345"/>
      <c r="V34" s="345"/>
    </row>
    <row r="35" spans="1:22" s="356" customFormat="1" ht="12.75" customHeight="1" x14ac:dyDescent="0.2">
      <c r="A35" s="352"/>
      <c r="B35" s="632"/>
      <c r="C35" s="979" t="s">
        <v>303</v>
      </c>
      <c r="D35" s="979"/>
      <c r="E35" s="52"/>
      <c r="F35" s="52"/>
      <c r="G35" s="52"/>
      <c r="H35" s="52"/>
      <c r="I35" s="52"/>
      <c r="J35" s="52"/>
      <c r="K35" s="52"/>
      <c r="L35" s="52"/>
      <c r="M35" s="52"/>
      <c r="N35" s="652"/>
      <c r="O35" s="352"/>
      <c r="P35" s="1926"/>
      <c r="Q35" s="1921"/>
      <c r="R35" s="345"/>
      <c r="S35" s="345"/>
      <c r="T35" s="345"/>
      <c r="U35" s="345"/>
      <c r="V35" s="345"/>
    </row>
    <row r="36" spans="1:22" s="332" customFormat="1" ht="12.75" customHeight="1" x14ac:dyDescent="0.2">
      <c r="A36" s="330"/>
      <c r="B36" s="986"/>
      <c r="C36" s="2306" t="s">
        <v>136</v>
      </c>
      <c r="D36" s="2306"/>
      <c r="E36" s="897">
        <v>197398</v>
      </c>
      <c r="F36" s="897">
        <v>190058</v>
      </c>
      <c r="G36" s="897">
        <v>194012</v>
      </c>
      <c r="H36" s="897">
        <v>205303</v>
      </c>
      <c r="I36" s="897">
        <v>208719</v>
      </c>
      <c r="J36" s="897">
        <v>207622</v>
      </c>
      <c r="K36" s="897">
        <v>208975</v>
      </c>
      <c r="L36" s="897">
        <v>209025</v>
      </c>
      <c r="M36" s="897">
        <v>195743</v>
      </c>
      <c r="N36" s="537"/>
      <c r="O36" s="330"/>
      <c r="P36" s="1835"/>
      <c r="Q36" s="1921"/>
      <c r="R36" s="1881"/>
      <c r="S36" s="345"/>
      <c r="T36" s="345"/>
      <c r="U36" s="345"/>
      <c r="V36" s="345"/>
    </row>
    <row r="37" spans="1:22" s="332" customFormat="1" ht="23.25" customHeight="1" x14ac:dyDescent="0.2">
      <c r="A37" s="330"/>
      <c r="B37" s="986"/>
      <c r="C37" s="2306" t="s">
        <v>137</v>
      </c>
      <c r="D37" s="2306"/>
      <c r="E37" s="897">
        <v>10700</v>
      </c>
      <c r="F37" s="897">
        <v>9782</v>
      </c>
      <c r="G37" s="897">
        <v>9717</v>
      </c>
      <c r="H37" s="897">
        <v>10285</v>
      </c>
      <c r="I37" s="897">
        <v>10189</v>
      </c>
      <c r="J37" s="897">
        <v>10288</v>
      </c>
      <c r="K37" s="897">
        <v>10578</v>
      </c>
      <c r="L37" s="897">
        <v>10669</v>
      </c>
      <c r="M37" s="897">
        <v>9471</v>
      </c>
      <c r="N37" s="537"/>
      <c r="O37" s="330"/>
      <c r="P37" s="1835"/>
      <c r="Q37" s="1921"/>
      <c r="R37" s="1881"/>
      <c r="S37" s="622"/>
      <c r="T37" s="622"/>
      <c r="U37" s="622"/>
      <c r="V37" s="622"/>
    </row>
    <row r="38" spans="1:22" s="332" customFormat="1" ht="21.75" customHeight="1" x14ac:dyDescent="0.2">
      <c r="A38" s="330"/>
      <c r="B38" s="986"/>
      <c r="C38" s="2306" t="s">
        <v>139</v>
      </c>
      <c r="D38" s="2306"/>
      <c r="E38" s="897">
        <v>21597</v>
      </c>
      <c r="F38" s="897">
        <v>22695</v>
      </c>
      <c r="G38" s="897">
        <v>24044</v>
      </c>
      <c r="H38" s="897">
        <v>25865</v>
      </c>
      <c r="I38" s="897">
        <v>25462</v>
      </c>
      <c r="J38" s="897">
        <v>23168</v>
      </c>
      <c r="K38" s="897">
        <v>21396</v>
      </c>
      <c r="L38" s="897">
        <v>19131</v>
      </c>
      <c r="M38" s="897">
        <v>16591</v>
      </c>
      <c r="N38" s="537"/>
      <c r="O38" s="330"/>
      <c r="P38" s="1835"/>
      <c r="Q38" s="1921"/>
      <c r="R38" s="1881"/>
      <c r="S38" s="622"/>
      <c r="T38" s="622"/>
      <c r="U38" s="622"/>
      <c r="V38" s="622"/>
    </row>
    <row r="39" spans="1:22" s="332" customFormat="1" ht="20.25" customHeight="1" x14ac:dyDescent="0.2">
      <c r="A39" s="330"/>
      <c r="B39" s="986"/>
      <c r="C39" s="2306" t="s">
        <v>140</v>
      </c>
      <c r="D39" s="2306"/>
      <c r="E39" s="897">
        <v>10</v>
      </c>
      <c r="F39" s="897">
        <v>10</v>
      </c>
      <c r="G39" s="897">
        <v>10</v>
      </c>
      <c r="H39" s="897">
        <v>8</v>
      </c>
      <c r="I39" s="897">
        <v>6</v>
      </c>
      <c r="J39" s="897">
        <v>9</v>
      </c>
      <c r="K39" s="897">
        <v>11</v>
      </c>
      <c r="L39" s="897">
        <v>12</v>
      </c>
      <c r="M39" s="897">
        <v>11</v>
      </c>
      <c r="N39" s="537"/>
      <c r="O39" s="330"/>
      <c r="P39" s="1835"/>
      <c r="Q39" s="1921"/>
      <c r="R39" s="1881"/>
      <c r="S39" s="622"/>
      <c r="T39" s="622"/>
      <c r="U39" s="622"/>
      <c r="V39" s="622"/>
    </row>
    <row r="40" spans="1:22" s="332" customFormat="1" ht="20.25" customHeight="1" x14ac:dyDescent="0.2">
      <c r="A40" s="330"/>
      <c r="B40" s="986"/>
      <c r="C40" s="2306" t="s">
        <v>437</v>
      </c>
      <c r="D40" s="2306"/>
      <c r="E40" s="897">
        <v>1485</v>
      </c>
      <c r="F40" s="897">
        <v>1469</v>
      </c>
      <c r="G40" s="897">
        <v>1487</v>
      </c>
      <c r="H40" s="897">
        <v>1176</v>
      </c>
      <c r="I40" s="897">
        <v>905</v>
      </c>
      <c r="J40" s="897">
        <v>635</v>
      </c>
      <c r="K40" s="897">
        <v>340</v>
      </c>
      <c r="L40" s="897">
        <v>133</v>
      </c>
      <c r="M40" s="897">
        <v>52</v>
      </c>
      <c r="N40" s="537"/>
      <c r="O40" s="330"/>
      <c r="P40" s="1835"/>
      <c r="Q40" s="1921"/>
      <c r="R40" s="1881"/>
      <c r="S40" s="622"/>
      <c r="T40" s="622"/>
      <c r="U40" s="622"/>
      <c r="V40" s="622"/>
    </row>
    <row r="41" spans="1:22" s="332" customFormat="1" ht="20.25" customHeight="1" x14ac:dyDescent="0.2">
      <c r="A41" s="330"/>
      <c r="B41" s="986"/>
      <c r="C41" s="2306" t="s">
        <v>556</v>
      </c>
      <c r="D41" s="2306"/>
      <c r="E41" s="897" t="s">
        <v>9</v>
      </c>
      <c r="F41" s="897" t="s">
        <v>9</v>
      </c>
      <c r="G41" s="897" t="s">
        <v>9</v>
      </c>
      <c r="H41" s="897" t="s">
        <v>9</v>
      </c>
      <c r="I41" s="897">
        <v>2</v>
      </c>
      <c r="J41" s="897">
        <v>13220</v>
      </c>
      <c r="K41" s="897">
        <v>21285</v>
      </c>
      <c r="L41" s="897">
        <v>29478</v>
      </c>
      <c r="M41" s="897">
        <v>35743</v>
      </c>
      <c r="N41" s="537"/>
      <c r="O41" s="330"/>
      <c r="P41" s="1835"/>
      <c r="Q41" s="1881"/>
      <c r="R41" s="1881"/>
      <c r="S41" s="622"/>
      <c r="T41" s="622"/>
      <c r="U41" s="622"/>
      <c r="V41" s="622"/>
    </row>
    <row r="42" spans="1:22" ht="12.75" customHeight="1" x14ac:dyDescent="0.2">
      <c r="A42" s="318"/>
      <c r="B42" s="379"/>
      <c r="C42" s="2299" t="s">
        <v>558</v>
      </c>
      <c r="D42" s="2299"/>
      <c r="E42" s="354"/>
      <c r="F42" s="354"/>
      <c r="G42" s="354"/>
      <c r="H42" s="354"/>
      <c r="I42" s="354"/>
      <c r="J42" s="354"/>
      <c r="K42" s="354"/>
      <c r="L42" s="354"/>
      <c r="M42" s="354"/>
      <c r="N42" s="432"/>
      <c r="O42" s="318"/>
      <c r="Q42" s="1921"/>
      <c r="R42" s="1928"/>
    </row>
    <row r="43" spans="1:22" ht="10.5" customHeight="1" x14ac:dyDescent="0.2">
      <c r="A43" s="318"/>
      <c r="B43" s="379"/>
      <c r="C43" s="899" t="s">
        <v>60</v>
      </c>
      <c r="D43" s="895"/>
      <c r="E43" s="896">
        <v>15614</v>
      </c>
      <c r="F43" s="896">
        <v>14449</v>
      </c>
      <c r="G43" s="896">
        <v>14323</v>
      </c>
      <c r="H43" s="896">
        <v>14679</v>
      </c>
      <c r="I43" s="896">
        <v>14827</v>
      </c>
      <c r="J43" s="896">
        <v>14766</v>
      </c>
      <c r="K43" s="896">
        <v>15506</v>
      </c>
      <c r="L43" s="896">
        <v>15348</v>
      </c>
      <c r="M43" s="896">
        <v>15965</v>
      </c>
      <c r="N43" s="432"/>
      <c r="O43" s="318">
        <v>24716</v>
      </c>
      <c r="P43" s="1881"/>
      <c r="R43" s="1928"/>
    </row>
    <row r="44" spans="1:22" ht="10.5" customHeight="1" x14ac:dyDescent="0.2">
      <c r="A44" s="318"/>
      <c r="B44" s="379"/>
      <c r="C44" s="899" t="s">
        <v>53</v>
      </c>
      <c r="D44" s="895"/>
      <c r="E44" s="896">
        <v>3041</v>
      </c>
      <c r="F44" s="896">
        <v>3107</v>
      </c>
      <c r="G44" s="896">
        <v>3416</v>
      </c>
      <c r="H44" s="896">
        <v>3910</v>
      </c>
      <c r="I44" s="896">
        <v>4083</v>
      </c>
      <c r="J44" s="896">
        <v>4046</v>
      </c>
      <c r="K44" s="896">
        <v>4240</v>
      </c>
      <c r="L44" s="896">
        <v>4111</v>
      </c>
      <c r="M44" s="896">
        <v>4057</v>
      </c>
      <c r="N44" s="432"/>
      <c r="O44" s="318">
        <v>5505</v>
      </c>
      <c r="P44" s="1881"/>
      <c r="R44" s="1366"/>
      <c r="S44" s="1366"/>
      <c r="T44" s="1366"/>
    </row>
    <row r="45" spans="1:22" ht="10.5" customHeight="1" x14ac:dyDescent="0.2">
      <c r="A45" s="318"/>
      <c r="B45" s="379"/>
      <c r="C45" s="899" t="s">
        <v>62</v>
      </c>
      <c r="D45" s="895"/>
      <c r="E45" s="896">
        <v>21230</v>
      </c>
      <c r="F45" s="896">
        <v>19716</v>
      </c>
      <c r="G45" s="896">
        <v>19439</v>
      </c>
      <c r="H45" s="896">
        <v>19824</v>
      </c>
      <c r="I45" s="896">
        <v>19699</v>
      </c>
      <c r="J45" s="896">
        <v>20126</v>
      </c>
      <c r="K45" s="896">
        <v>21231</v>
      </c>
      <c r="L45" s="896">
        <v>21024</v>
      </c>
      <c r="M45" s="896">
        <v>21418</v>
      </c>
      <c r="N45" s="432"/>
      <c r="O45" s="318">
        <v>35834</v>
      </c>
      <c r="P45" s="1881"/>
    </row>
    <row r="46" spans="1:22" ht="10.5" customHeight="1" x14ac:dyDescent="0.2">
      <c r="A46" s="318"/>
      <c r="B46" s="379"/>
      <c r="C46" s="899" t="s">
        <v>64</v>
      </c>
      <c r="D46" s="895"/>
      <c r="E46" s="896">
        <v>1671</v>
      </c>
      <c r="F46" s="896">
        <v>1531</v>
      </c>
      <c r="G46" s="896">
        <v>1450</v>
      </c>
      <c r="H46" s="896">
        <v>1508</v>
      </c>
      <c r="I46" s="896">
        <v>1493</v>
      </c>
      <c r="J46" s="896">
        <v>1562</v>
      </c>
      <c r="K46" s="896">
        <v>1647</v>
      </c>
      <c r="L46" s="896">
        <v>1689</v>
      </c>
      <c r="M46" s="896">
        <v>1806</v>
      </c>
      <c r="N46" s="432"/>
      <c r="O46" s="318">
        <v>3304</v>
      </c>
      <c r="P46" s="1881"/>
    </row>
    <row r="47" spans="1:22" ht="10.5" customHeight="1" x14ac:dyDescent="0.2">
      <c r="A47" s="318"/>
      <c r="B47" s="379"/>
      <c r="C47" s="899" t="s">
        <v>73</v>
      </c>
      <c r="D47" s="895"/>
      <c r="E47" s="896">
        <v>3145</v>
      </c>
      <c r="F47" s="896">
        <v>3016</v>
      </c>
      <c r="G47" s="896">
        <v>2973</v>
      </c>
      <c r="H47" s="896">
        <v>3128</v>
      </c>
      <c r="I47" s="896">
        <v>3162</v>
      </c>
      <c r="J47" s="896">
        <v>3206</v>
      </c>
      <c r="K47" s="896">
        <v>3395</v>
      </c>
      <c r="L47" s="896">
        <v>3374</v>
      </c>
      <c r="M47" s="896">
        <v>3451</v>
      </c>
      <c r="N47" s="432"/>
      <c r="O47" s="318">
        <v>6334</v>
      </c>
      <c r="P47" s="1881"/>
    </row>
    <row r="48" spans="1:22" ht="10.5" customHeight="1" x14ac:dyDescent="0.2">
      <c r="A48" s="318"/>
      <c r="B48" s="379"/>
      <c r="C48" s="899" t="s">
        <v>59</v>
      </c>
      <c r="D48" s="895"/>
      <c r="E48" s="896">
        <v>7018</v>
      </c>
      <c r="F48" s="896">
        <v>6556</v>
      </c>
      <c r="G48" s="896">
        <v>6497</v>
      </c>
      <c r="H48" s="896">
        <v>7114</v>
      </c>
      <c r="I48" s="896">
        <v>7363</v>
      </c>
      <c r="J48" s="896">
        <v>7205</v>
      </c>
      <c r="K48" s="896">
        <v>7637</v>
      </c>
      <c r="L48" s="896">
        <v>7574</v>
      </c>
      <c r="M48" s="896">
        <v>7717</v>
      </c>
      <c r="N48" s="432"/>
      <c r="O48" s="318">
        <v>14052</v>
      </c>
      <c r="P48" s="1881"/>
    </row>
    <row r="49" spans="1:22" ht="10.5" customHeight="1" x14ac:dyDescent="0.2">
      <c r="A49" s="318"/>
      <c r="B49" s="379"/>
      <c r="C49" s="899" t="s">
        <v>54</v>
      </c>
      <c r="D49" s="895"/>
      <c r="E49" s="896">
        <v>2951</v>
      </c>
      <c r="F49" s="896">
        <v>2924</v>
      </c>
      <c r="G49" s="896">
        <v>2935</v>
      </c>
      <c r="H49" s="896">
        <v>2864</v>
      </c>
      <c r="I49" s="896">
        <v>2890</v>
      </c>
      <c r="J49" s="896">
        <v>2851</v>
      </c>
      <c r="K49" s="896">
        <v>3042</v>
      </c>
      <c r="L49" s="896">
        <v>3075</v>
      </c>
      <c r="M49" s="896">
        <v>3137</v>
      </c>
      <c r="N49" s="432"/>
      <c r="O49" s="318">
        <v>5973</v>
      </c>
      <c r="P49" s="1881"/>
    </row>
    <row r="50" spans="1:22" ht="10.5" customHeight="1" x14ac:dyDescent="0.2">
      <c r="A50" s="318"/>
      <c r="B50" s="379"/>
      <c r="C50" s="899" t="s">
        <v>72</v>
      </c>
      <c r="D50" s="895"/>
      <c r="E50" s="896">
        <v>14710</v>
      </c>
      <c r="F50" s="896">
        <v>16090</v>
      </c>
      <c r="G50" s="896">
        <v>19156</v>
      </c>
      <c r="H50" s="896">
        <v>22703</v>
      </c>
      <c r="I50" s="896">
        <v>23388</v>
      </c>
      <c r="J50" s="896">
        <v>24333</v>
      </c>
      <c r="K50" s="896">
        <v>24998</v>
      </c>
      <c r="L50" s="896">
        <v>24716</v>
      </c>
      <c r="M50" s="896">
        <v>24444</v>
      </c>
      <c r="N50" s="432"/>
      <c r="O50" s="318">
        <v>26102</v>
      </c>
      <c r="P50" s="1881"/>
    </row>
    <row r="51" spans="1:22" ht="10.5" customHeight="1" x14ac:dyDescent="0.2">
      <c r="A51" s="318"/>
      <c r="B51" s="379"/>
      <c r="C51" s="899" t="s">
        <v>74</v>
      </c>
      <c r="D51" s="895"/>
      <c r="E51" s="896">
        <v>1915</v>
      </c>
      <c r="F51" s="896">
        <v>1839</v>
      </c>
      <c r="G51" s="896">
        <v>1798</v>
      </c>
      <c r="H51" s="896">
        <v>1893</v>
      </c>
      <c r="I51" s="896">
        <v>1854</v>
      </c>
      <c r="J51" s="896">
        <v>1941</v>
      </c>
      <c r="K51" s="896">
        <v>2015</v>
      </c>
      <c r="L51" s="896">
        <v>2064</v>
      </c>
      <c r="M51" s="896">
        <v>2146</v>
      </c>
      <c r="N51" s="432"/>
      <c r="O51" s="318">
        <v>4393</v>
      </c>
      <c r="P51" s="1881"/>
    </row>
    <row r="52" spans="1:22" ht="10.5" customHeight="1" x14ac:dyDescent="0.2">
      <c r="A52" s="318"/>
      <c r="B52" s="379"/>
      <c r="C52" s="899" t="s">
        <v>58</v>
      </c>
      <c r="D52" s="895"/>
      <c r="E52" s="896">
        <v>8460</v>
      </c>
      <c r="F52" s="896">
        <v>8013</v>
      </c>
      <c r="G52" s="896">
        <v>8044</v>
      </c>
      <c r="H52" s="896">
        <v>8722</v>
      </c>
      <c r="I52" s="896">
        <v>9215</v>
      </c>
      <c r="J52" s="896">
        <v>8753</v>
      </c>
      <c r="K52" s="896">
        <v>9442</v>
      </c>
      <c r="L52" s="896">
        <v>9264</v>
      </c>
      <c r="M52" s="896">
        <v>9614</v>
      </c>
      <c r="N52" s="432"/>
      <c r="O52" s="318">
        <v>16923</v>
      </c>
      <c r="P52" s="1881"/>
    </row>
    <row r="53" spans="1:22" ht="10.5" customHeight="1" x14ac:dyDescent="0.2">
      <c r="A53" s="318"/>
      <c r="B53" s="379"/>
      <c r="C53" s="899" t="s">
        <v>57</v>
      </c>
      <c r="D53" s="895"/>
      <c r="E53" s="896">
        <v>50868</v>
      </c>
      <c r="F53" s="896">
        <v>50588</v>
      </c>
      <c r="G53" s="896">
        <v>52197</v>
      </c>
      <c r="H53" s="896">
        <v>54463</v>
      </c>
      <c r="I53" s="896">
        <v>55208</v>
      </c>
      <c r="J53" s="896">
        <v>57036</v>
      </c>
      <c r="K53" s="896">
        <v>60288</v>
      </c>
      <c r="L53" s="896">
        <v>61467</v>
      </c>
      <c r="M53" s="896">
        <v>63631</v>
      </c>
      <c r="N53" s="432"/>
      <c r="O53" s="318">
        <v>81201</v>
      </c>
      <c r="P53" s="1881"/>
    </row>
    <row r="54" spans="1:22" ht="10.5" customHeight="1" x14ac:dyDescent="0.2">
      <c r="A54" s="318"/>
      <c r="B54" s="379"/>
      <c r="C54" s="899" t="s">
        <v>55</v>
      </c>
      <c r="D54" s="895"/>
      <c r="E54" s="896">
        <v>2358</v>
      </c>
      <c r="F54" s="896">
        <v>2264</v>
      </c>
      <c r="G54" s="896">
        <v>2214</v>
      </c>
      <c r="H54" s="896">
        <v>2260</v>
      </c>
      <c r="I54" s="896">
        <v>2252</v>
      </c>
      <c r="J54" s="896">
        <v>2286</v>
      </c>
      <c r="K54" s="896">
        <v>2435</v>
      </c>
      <c r="L54" s="896">
        <v>2406</v>
      </c>
      <c r="M54" s="896">
        <v>2457</v>
      </c>
      <c r="N54" s="432"/>
      <c r="O54" s="318">
        <v>4403</v>
      </c>
      <c r="P54" s="1881"/>
    </row>
    <row r="55" spans="1:22" ht="10.5" customHeight="1" x14ac:dyDescent="0.2">
      <c r="A55" s="318"/>
      <c r="B55" s="379"/>
      <c r="C55" s="899" t="s">
        <v>61</v>
      </c>
      <c r="D55" s="895"/>
      <c r="E55" s="896">
        <v>49718</v>
      </c>
      <c r="F55" s="896">
        <v>46622</v>
      </c>
      <c r="G55" s="896">
        <v>46699</v>
      </c>
      <c r="H55" s="896">
        <v>48914</v>
      </c>
      <c r="I55" s="896">
        <v>49474</v>
      </c>
      <c r="J55" s="896">
        <v>49877</v>
      </c>
      <c r="K55" s="896">
        <v>52682</v>
      </c>
      <c r="L55" s="896">
        <v>52890</v>
      </c>
      <c r="M55" s="896">
        <v>54484</v>
      </c>
      <c r="N55" s="432"/>
      <c r="O55" s="318">
        <v>88638</v>
      </c>
      <c r="P55" s="1881"/>
    </row>
    <row r="56" spans="1:22" ht="10.5" customHeight="1" x14ac:dyDescent="0.2">
      <c r="A56" s="318"/>
      <c r="B56" s="379"/>
      <c r="C56" s="899" t="s">
        <v>77</v>
      </c>
      <c r="D56" s="895"/>
      <c r="E56" s="896">
        <v>8014</v>
      </c>
      <c r="F56" s="896">
        <v>7632</v>
      </c>
      <c r="G56" s="896">
        <v>7857</v>
      </c>
      <c r="H56" s="896">
        <v>8230</v>
      </c>
      <c r="I56" s="896">
        <v>8545</v>
      </c>
      <c r="J56" s="896">
        <v>8482</v>
      </c>
      <c r="K56" s="896">
        <v>9081</v>
      </c>
      <c r="L56" s="896">
        <v>8874</v>
      </c>
      <c r="M56" s="896">
        <v>9148</v>
      </c>
      <c r="N56" s="432"/>
      <c r="O56" s="318">
        <v>18640</v>
      </c>
      <c r="P56" s="1881"/>
    </row>
    <row r="57" spans="1:22" ht="10.5" customHeight="1" x14ac:dyDescent="0.2">
      <c r="A57" s="318"/>
      <c r="B57" s="379"/>
      <c r="C57" s="899" t="s">
        <v>56</v>
      </c>
      <c r="D57" s="895"/>
      <c r="E57" s="896">
        <v>21257</v>
      </c>
      <c r="F57" s="896">
        <v>21246</v>
      </c>
      <c r="G57" s="896">
        <v>21427</v>
      </c>
      <c r="H57" s="896">
        <v>22532</v>
      </c>
      <c r="I57" s="896">
        <v>22908</v>
      </c>
      <c r="J57" s="896">
        <v>22972</v>
      </c>
      <c r="K57" s="896">
        <v>24353</v>
      </c>
      <c r="L57" s="896">
        <v>24914</v>
      </c>
      <c r="M57" s="896">
        <v>25810</v>
      </c>
      <c r="N57" s="432"/>
      <c r="O57" s="318">
        <v>35533</v>
      </c>
      <c r="P57" s="1881"/>
    </row>
    <row r="58" spans="1:22" ht="10.5" customHeight="1" x14ac:dyDescent="0.2">
      <c r="A58" s="318"/>
      <c r="B58" s="379"/>
      <c r="C58" s="899" t="s">
        <v>63</v>
      </c>
      <c r="D58" s="895"/>
      <c r="E58" s="896">
        <v>3792</v>
      </c>
      <c r="F58" s="896">
        <v>3580</v>
      </c>
      <c r="G58" s="896">
        <v>3573</v>
      </c>
      <c r="H58" s="896">
        <v>3601</v>
      </c>
      <c r="I58" s="896">
        <v>3565</v>
      </c>
      <c r="J58" s="896">
        <v>3675</v>
      </c>
      <c r="K58" s="896">
        <v>4040</v>
      </c>
      <c r="L58" s="896">
        <v>4054</v>
      </c>
      <c r="M58" s="896">
        <v>4269</v>
      </c>
      <c r="N58" s="432"/>
      <c r="O58" s="318">
        <v>6979</v>
      </c>
      <c r="P58" s="1881"/>
    </row>
    <row r="59" spans="1:22" ht="10.5" customHeight="1" x14ac:dyDescent="0.2">
      <c r="A59" s="318"/>
      <c r="B59" s="379"/>
      <c r="C59" s="899" t="s">
        <v>65</v>
      </c>
      <c r="D59" s="895"/>
      <c r="E59" s="896">
        <v>2832</v>
      </c>
      <c r="F59" s="896">
        <v>2618</v>
      </c>
      <c r="G59" s="896">
        <v>2641</v>
      </c>
      <c r="H59" s="896">
        <v>2764</v>
      </c>
      <c r="I59" s="896">
        <v>2776</v>
      </c>
      <c r="J59" s="896">
        <v>2875</v>
      </c>
      <c r="K59" s="896">
        <v>2978</v>
      </c>
      <c r="L59" s="896">
        <v>2958</v>
      </c>
      <c r="M59" s="896">
        <v>3052</v>
      </c>
      <c r="N59" s="432"/>
      <c r="O59" s="318">
        <v>5622</v>
      </c>
      <c r="P59" s="1881"/>
    </row>
    <row r="60" spans="1:22" ht="10.5" customHeight="1" x14ac:dyDescent="0.2">
      <c r="A60" s="318"/>
      <c r="B60" s="379"/>
      <c r="C60" s="899" t="s">
        <v>75</v>
      </c>
      <c r="D60" s="895"/>
      <c r="E60" s="896">
        <v>6614</v>
      </c>
      <c r="F60" s="896">
        <v>6115</v>
      </c>
      <c r="G60" s="896">
        <v>6135</v>
      </c>
      <c r="H60" s="896">
        <v>6586</v>
      </c>
      <c r="I60" s="896">
        <v>6706</v>
      </c>
      <c r="J60" s="896">
        <v>6701</v>
      </c>
      <c r="K60" s="896">
        <v>7075</v>
      </c>
      <c r="L60" s="896">
        <v>7102</v>
      </c>
      <c r="M60" s="896">
        <v>7290</v>
      </c>
      <c r="N60" s="432"/>
      <c r="O60" s="318">
        <v>12225</v>
      </c>
      <c r="P60" s="1881"/>
    </row>
    <row r="61" spans="1:22" ht="10.5" customHeight="1" x14ac:dyDescent="0.2">
      <c r="A61" s="318"/>
      <c r="B61" s="379"/>
      <c r="C61" s="899" t="s">
        <v>126</v>
      </c>
      <c r="D61" s="895"/>
      <c r="E61" s="896">
        <v>4947</v>
      </c>
      <c r="F61" s="896">
        <v>4938</v>
      </c>
      <c r="G61" s="896">
        <v>4689</v>
      </c>
      <c r="H61" s="896">
        <v>4810</v>
      </c>
      <c r="I61" s="896">
        <v>4673</v>
      </c>
      <c r="J61" s="896">
        <v>4737</v>
      </c>
      <c r="K61" s="896">
        <v>4857</v>
      </c>
      <c r="L61" s="896">
        <v>4748</v>
      </c>
      <c r="M61" s="896">
        <v>4907</v>
      </c>
      <c r="N61" s="432"/>
      <c r="O61" s="318">
        <v>8291</v>
      </c>
      <c r="P61" s="1881"/>
    </row>
    <row r="62" spans="1:22" ht="10.5" customHeight="1" x14ac:dyDescent="0.2">
      <c r="A62" s="318"/>
      <c r="B62" s="379"/>
      <c r="C62" s="899" t="s">
        <v>127</v>
      </c>
      <c r="D62" s="895"/>
      <c r="E62" s="896">
        <v>5696</v>
      </c>
      <c r="F62" s="896">
        <v>5956</v>
      </c>
      <c r="G62" s="896">
        <v>6588</v>
      </c>
      <c r="H62" s="896">
        <v>6859</v>
      </c>
      <c r="I62" s="896">
        <v>6766</v>
      </c>
      <c r="J62" s="896">
        <v>7211</v>
      </c>
      <c r="K62" s="896">
        <v>7384</v>
      </c>
      <c r="L62" s="896">
        <v>7452</v>
      </c>
      <c r="M62" s="896">
        <v>7773</v>
      </c>
      <c r="N62" s="432"/>
      <c r="O62" s="318">
        <v>12043</v>
      </c>
      <c r="P62" s="1881"/>
    </row>
    <row r="63" spans="1:22" ht="10.5" customHeight="1" x14ac:dyDescent="0.2">
      <c r="A63" s="318"/>
      <c r="B63" s="379"/>
      <c r="C63" s="899" t="s">
        <v>553</v>
      </c>
      <c r="D63" s="895"/>
      <c r="E63" s="896">
        <v>176</v>
      </c>
      <c r="F63" s="896">
        <v>163</v>
      </c>
      <c r="G63" s="896">
        <v>149</v>
      </c>
      <c r="H63" s="896">
        <v>155</v>
      </c>
      <c r="I63" s="896">
        <v>135</v>
      </c>
      <c r="J63" s="896">
        <v>132</v>
      </c>
      <c r="K63" s="896">
        <v>140</v>
      </c>
      <c r="L63" s="896">
        <v>108</v>
      </c>
      <c r="M63" s="896">
        <v>89</v>
      </c>
      <c r="N63" s="432"/>
      <c r="O63" s="318"/>
      <c r="P63" s="1881"/>
    </row>
    <row r="64" spans="1:22" s="356" customFormat="1" ht="11.25" customHeight="1" x14ac:dyDescent="0.2">
      <c r="A64" s="352"/>
      <c r="B64" s="632"/>
      <c r="C64" s="979" t="s">
        <v>141</v>
      </c>
      <c r="D64" s="979"/>
      <c r="E64" s="354"/>
      <c r="F64" s="354"/>
      <c r="G64" s="354"/>
      <c r="H64" s="354"/>
      <c r="I64" s="354"/>
      <c r="J64" s="354"/>
      <c r="K64" s="354"/>
      <c r="L64" s="354"/>
      <c r="M64" s="354"/>
      <c r="N64" s="652"/>
      <c r="O64" s="352"/>
      <c r="P64" s="1881"/>
      <c r="Q64" s="1926"/>
      <c r="R64" s="1926"/>
      <c r="S64" s="1926"/>
      <c r="T64" s="1926"/>
      <c r="U64" s="1926"/>
      <c r="V64" s="1926"/>
    </row>
    <row r="65" spans="1:22" s="332" customFormat="1" x14ac:dyDescent="0.2">
      <c r="A65" s="330"/>
      <c r="B65" s="986"/>
      <c r="C65" s="2306" t="s">
        <v>142</v>
      </c>
      <c r="D65" s="2306"/>
      <c r="E65" s="1026">
        <v>527.585688459371</v>
      </c>
      <c r="F65" s="1026">
        <v>526.34543498294499</v>
      </c>
      <c r="G65" s="1026">
        <v>524.76643129803597</v>
      </c>
      <c r="H65" s="1026">
        <v>524.47280559703097</v>
      </c>
      <c r="I65" s="1026">
        <v>526.33176590353105</v>
      </c>
      <c r="J65" s="1026">
        <v>526.33954337782995</v>
      </c>
      <c r="K65" s="1026">
        <v>524.59424571010697</v>
      </c>
      <c r="L65" s="1026">
        <v>527.41135761566602</v>
      </c>
      <c r="M65" s="1026">
        <v>523.02805132561002</v>
      </c>
      <c r="N65" s="537"/>
      <c r="O65" s="330">
        <v>491.25</v>
      </c>
      <c r="P65" s="1931"/>
      <c r="Q65" s="622"/>
      <c r="R65" s="622"/>
      <c r="S65" s="622"/>
      <c r="T65" s="622"/>
      <c r="U65" s="622"/>
      <c r="V65" s="622"/>
    </row>
    <row r="66" spans="1:22" s="332" customFormat="1" ht="28.5" customHeight="1" x14ac:dyDescent="0.2">
      <c r="A66" s="330"/>
      <c r="B66" s="986"/>
      <c r="C66" s="2305" t="s">
        <v>768</v>
      </c>
      <c r="D66" s="2305"/>
      <c r="E66" s="2305"/>
      <c r="F66" s="2305"/>
      <c r="G66" s="2305"/>
      <c r="H66" s="2305"/>
      <c r="I66" s="2305"/>
      <c r="J66" s="2305"/>
      <c r="K66" s="2305"/>
      <c r="L66" s="2305"/>
      <c r="M66" s="2305"/>
      <c r="N66" s="537"/>
      <c r="O66" s="330"/>
      <c r="P66" s="622"/>
      <c r="Q66" s="622"/>
      <c r="R66" s="622"/>
      <c r="S66" s="622"/>
      <c r="T66" s="622"/>
      <c r="U66" s="622"/>
      <c r="V66" s="622"/>
    </row>
    <row r="67" spans="1:22" ht="5.25" customHeight="1" thickBot="1" x14ac:dyDescent="0.25">
      <c r="A67" s="318"/>
      <c r="B67" s="379"/>
      <c r="C67" s="278"/>
      <c r="D67" s="278"/>
      <c r="E67" s="278"/>
      <c r="F67" s="278"/>
      <c r="G67" s="278"/>
      <c r="H67" s="278"/>
      <c r="I67" s="278"/>
      <c r="J67" s="278"/>
      <c r="K67" s="278"/>
      <c r="L67" s="278"/>
      <c r="M67" s="278"/>
      <c r="N67" s="432"/>
      <c r="O67" s="318"/>
    </row>
    <row r="68" spans="1:22" ht="15" thickBot="1" x14ac:dyDescent="0.25">
      <c r="A68" s="318"/>
      <c r="B68" s="379"/>
      <c r="C68" s="2293" t="s">
        <v>608</v>
      </c>
      <c r="D68" s="2294"/>
      <c r="E68" s="2294"/>
      <c r="F68" s="2294"/>
      <c r="G68" s="2294"/>
      <c r="H68" s="2294"/>
      <c r="I68" s="2294"/>
      <c r="J68" s="2294"/>
      <c r="K68" s="2294"/>
      <c r="L68" s="2294"/>
      <c r="M68" s="2295"/>
      <c r="N68" s="432"/>
      <c r="O68" s="318"/>
    </row>
    <row r="69" spans="1:22" ht="8.25" customHeight="1" x14ac:dyDescent="0.2">
      <c r="A69" s="318"/>
      <c r="B69" s="379"/>
      <c r="C69" s="1031" t="s">
        <v>76</v>
      </c>
      <c r="D69" s="344"/>
      <c r="E69" s="359"/>
      <c r="F69" s="359"/>
      <c r="G69" s="359"/>
      <c r="H69" s="359"/>
      <c r="I69" s="359"/>
      <c r="J69" s="359"/>
      <c r="K69" s="359"/>
      <c r="L69" s="359"/>
      <c r="M69" s="359"/>
      <c r="N69" s="432"/>
      <c r="O69" s="318"/>
    </row>
    <row r="70" spans="1:22" ht="24.75" customHeight="1" x14ac:dyDescent="0.2">
      <c r="A70" s="318"/>
      <c r="B70" s="379"/>
      <c r="C70" s="2307" t="s">
        <v>138</v>
      </c>
      <c r="D70" s="2307"/>
      <c r="E70" s="1461">
        <v>174344</v>
      </c>
      <c r="F70" s="1461">
        <v>169990</v>
      </c>
      <c r="G70" s="1461">
        <v>218888</v>
      </c>
      <c r="H70" s="1461">
        <v>289226</v>
      </c>
      <c r="I70" s="1461">
        <v>183877</v>
      </c>
      <c r="J70" s="1461">
        <v>302423</v>
      </c>
      <c r="K70" s="1461">
        <v>231445</v>
      </c>
      <c r="L70" s="1461">
        <v>207435</v>
      </c>
      <c r="M70" s="1461">
        <v>179043</v>
      </c>
      <c r="N70" s="432"/>
      <c r="O70" s="318"/>
      <c r="P70" s="1881"/>
      <c r="Q70" s="1921"/>
    </row>
    <row r="71" spans="1:22" ht="23.25" customHeight="1" x14ac:dyDescent="0.2">
      <c r="A71" s="318"/>
      <c r="B71" s="379"/>
      <c r="C71" s="2307" t="s">
        <v>607</v>
      </c>
      <c r="D71" s="2307"/>
      <c r="E71" s="1461">
        <f t="shared" ref="E71:M71" si="0">+E72+E73</f>
        <v>144480</v>
      </c>
      <c r="F71" s="1461">
        <f t="shared" si="0"/>
        <v>131915</v>
      </c>
      <c r="G71" s="1461">
        <f t="shared" si="0"/>
        <v>140385</v>
      </c>
      <c r="H71" s="1461">
        <f t="shared" si="0"/>
        <v>155443</v>
      </c>
      <c r="I71" s="1461">
        <f t="shared" si="0"/>
        <v>96707</v>
      </c>
      <c r="J71" s="1461">
        <f t="shared" si="0"/>
        <v>130933</v>
      </c>
      <c r="K71" s="1461">
        <f t="shared" si="0"/>
        <v>123125</v>
      </c>
      <c r="L71" s="1461">
        <f t="shared" si="0"/>
        <v>144628</v>
      </c>
      <c r="M71" s="1461">
        <f t="shared" si="0"/>
        <v>142371</v>
      </c>
      <c r="N71" s="432"/>
      <c r="O71" s="318"/>
      <c r="P71" s="1881"/>
      <c r="Q71" s="1921"/>
      <c r="T71" s="1928"/>
    </row>
    <row r="72" spans="1:22" ht="12" customHeight="1" x14ac:dyDescent="0.2">
      <c r="A72" s="318"/>
      <c r="B72" s="379"/>
      <c r="C72" s="899" t="s">
        <v>70</v>
      </c>
      <c r="D72" s="898"/>
      <c r="E72" s="896">
        <v>59772</v>
      </c>
      <c r="F72" s="896">
        <v>54269</v>
      </c>
      <c r="G72" s="896">
        <v>57423</v>
      </c>
      <c r="H72" s="896">
        <v>64281</v>
      </c>
      <c r="I72" s="896">
        <v>39863</v>
      </c>
      <c r="J72" s="896">
        <v>54300</v>
      </c>
      <c r="K72" s="896">
        <v>51724</v>
      </c>
      <c r="L72" s="896">
        <v>59638</v>
      </c>
      <c r="M72" s="896">
        <v>57754</v>
      </c>
      <c r="N72" s="432"/>
      <c r="O72" s="318"/>
      <c r="P72" s="1881"/>
      <c r="Q72" s="1921"/>
      <c r="R72" s="1921"/>
      <c r="T72" s="1928"/>
    </row>
    <row r="73" spans="1:22" ht="12" customHeight="1" x14ac:dyDescent="0.2">
      <c r="A73" s="318"/>
      <c r="B73" s="379"/>
      <c r="C73" s="899" t="s">
        <v>69</v>
      </c>
      <c r="D73" s="898"/>
      <c r="E73" s="896">
        <v>84708</v>
      </c>
      <c r="F73" s="896">
        <v>77646</v>
      </c>
      <c r="G73" s="896">
        <v>82962</v>
      </c>
      <c r="H73" s="896">
        <v>91162</v>
      </c>
      <c r="I73" s="896">
        <v>56844</v>
      </c>
      <c r="J73" s="896">
        <v>76633</v>
      </c>
      <c r="K73" s="896">
        <v>71401</v>
      </c>
      <c r="L73" s="896">
        <v>84990</v>
      </c>
      <c r="M73" s="896">
        <v>84617</v>
      </c>
      <c r="N73" s="432"/>
      <c r="O73" s="318">
        <v>58328</v>
      </c>
      <c r="P73" s="1881"/>
      <c r="Q73" s="1921"/>
      <c r="R73" s="1921"/>
    </row>
    <row r="74" spans="1:22" s="356" customFormat="1" ht="18.75" customHeight="1" x14ac:dyDescent="0.2">
      <c r="A74" s="352"/>
      <c r="B74" s="632"/>
      <c r="C74" s="2300" t="s">
        <v>769</v>
      </c>
      <c r="D74" s="2300"/>
      <c r="E74" s="2300"/>
      <c r="F74" s="2300"/>
      <c r="G74" s="2300"/>
      <c r="H74" s="2300"/>
      <c r="I74" s="2300"/>
      <c r="J74" s="2300"/>
      <c r="K74" s="2300"/>
      <c r="L74" s="2300"/>
      <c r="M74" s="2300"/>
      <c r="N74" s="432"/>
      <c r="O74" s="352"/>
      <c r="P74" s="1926"/>
      <c r="Q74" s="1926"/>
      <c r="R74" s="1926"/>
      <c r="S74" s="1926"/>
      <c r="T74" s="1928"/>
      <c r="U74" s="1926"/>
      <c r="V74" s="1926"/>
    </row>
    <row r="75" spans="1:22" ht="20.25" customHeight="1" x14ac:dyDescent="0.2">
      <c r="A75" s="318"/>
      <c r="B75" s="379"/>
      <c r="C75" s="2309" t="s">
        <v>770</v>
      </c>
      <c r="D75" s="2309"/>
      <c r="E75" s="2309"/>
      <c r="F75" s="2309"/>
      <c r="G75" s="2309"/>
      <c r="H75" s="2309"/>
      <c r="I75" s="2309"/>
      <c r="J75" s="2309"/>
      <c r="K75" s="2309"/>
      <c r="L75" s="2309"/>
      <c r="M75" s="2309"/>
      <c r="N75" s="983"/>
      <c r="O75" s="318"/>
    </row>
    <row r="76" spans="1:22" ht="3.75" customHeight="1" x14ac:dyDescent="0.2">
      <c r="A76" s="318"/>
      <c r="B76" s="379"/>
      <c r="C76" s="901"/>
      <c r="D76" s="901"/>
      <c r="E76" s="901"/>
      <c r="F76" s="901"/>
      <c r="G76" s="901"/>
      <c r="H76" s="901"/>
      <c r="I76" s="901"/>
      <c r="J76" s="984"/>
      <c r="K76" s="2310"/>
      <c r="L76" s="2310"/>
      <c r="M76" s="2310"/>
      <c r="N76" s="2310"/>
      <c r="O76" s="318"/>
    </row>
    <row r="77" spans="1:22" ht="10.5" customHeight="1" x14ac:dyDescent="0.2">
      <c r="A77" s="318"/>
      <c r="B77" s="379"/>
      <c r="C77" s="902" t="s">
        <v>388</v>
      </c>
      <c r="D77" s="56"/>
      <c r="E77" s="56"/>
      <c r="F77" s="56"/>
      <c r="G77" s="1080" t="s">
        <v>129</v>
      </c>
      <c r="H77" s="56"/>
      <c r="I77" s="56"/>
      <c r="J77" s="56"/>
      <c r="K77" s="56"/>
      <c r="L77" s="56"/>
      <c r="M77" s="56"/>
      <c r="N77" s="432"/>
      <c r="O77" s="318"/>
    </row>
    <row r="78" spans="1:22" x14ac:dyDescent="0.2">
      <c r="A78" s="318"/>
      <c r="B78" s="987">
        <v>20</v>
      </c>
      <c r="C78" s="2308">
        <v>44348</v>
      </c>
      <c r="D78" s="2272"/>
      <c r="E78" s="985"/>
      <c r="F78" s="985"/>
      <c r="G78" s="325"/>
      <c r="H78" s="325"/>
      <c r="I78" s="325"/>
      <c r="J78" s="325"/>
      <c r="K78" s="2298"/>
      <c r="L78" s="2298"/>
      <c r="M78" s="2298"/>
      <c r="O78" s="325"/>
      <c r="T78" s="1928"/>
    </row>
    <row r="79" spans="1:22" x14ac:dyDescent="0.2">
      <c r="T79" s="1929"/>
    </row>
    <row r="80" spans="1:22" x14ac:dyDescent="0.2">
      <c r="T80" s="1929"/>
    </row>
    <row r="81" spans="20:20" x14ac:dyDescent="0.2">
      <c r="T81" s="1929"/>
    </row>
    <row r="82" spans="20:20" x14ac:dyDescent="0.2">
      <c r="T82" s="1929"/>
    </row>
    <row r="83" spans="20:20" x14ac:dyDescent="0.2">
      <c r="T83" s="1929"/>
    </row>
    <row r="84" spans="20:20" x14ac:dyDescent="0.2">
      <c r="T84" s="1929"/>
    </row>
    <row r="85" spans="20:20" x14ac:dyDescent="0.2">
      <c r="T85" s="1929"/>
    </row>
  </sheetData>
  <mergeCells count="24">
    <mergeCell ref="K1:M1"/>
    <mergeCell ref="C78:D78"/>
    <mergeCell ref="C4:M4"/>
    <mergeCell ref="C8:D8"/>
    <mergeCell ref="C36:D36"/>
    <mergeCell ref="C32:M32"/>
    <mergeCell ref="C34:D34"/>
    <mergeCell ref="C9:D9"/>
    <mergeCell ref="C75:M75"/>
    <mergeCell ref="K76:N76"/>
    <mergeCell ref="K78:M78"/>
    <mergeCell ref="C37:D37"/>
    <mergeCell ref="C38:D38"/>
    <mergeCell ref="C39:D39"/>
    <mergeCell ref="C41:D41"/>
    <mergeCell ref="C40:D40"/>
    <mergeCell ref="D31:N31"/>
    <mergeCell ref="C74:M74"/>
    <mergeCell ref="C42:D42"/>
    <mergeCell ref="C65:D65"/>
    <mergeCell ref="C66:M66"/>
    <mergeCell ref="C68:M68"/>
    <mergeCell ref="C71:D71"/>
    <mergeCell ref="C70:D70"/>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86" orientation="portrait" r:id="rId1"/>
  <ignoredErrors>
    <ignoredError sqref="G6:K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23" customWidth="1"/>
    <col min="2" max="2" width="2.140625" style="323" customWidth="1"/>
    <col min="3" max="3" width="1.28515625" style="323" customWidth="1"/>
    <col min="4" max="4" width="23.7109375" style="323" customWidth="1"/>
    <col min="5" max="14" width="6" style="334" customWidth="1"/>
    <col min="15" max="15" width="6" style="362" customWidth="1"/>
    <col min="16" max="16" width="6" style="334" customWidth="1"/>
    <col min="17" max="17" width="6" style="362" customWidth="1"/>
    <col min="18" max="18" width="2.5703125" style="323" customWidth="1"/>
    <col min="19" max="19" width="0.85546875" style="323" customWidth="1"/>
    <col min="20" max="20" width="9.28515625" style="345"/>
    <col min="21" max="21" width="10.140625" style="345" bestFit="1" customWidth="1"/>
    <col min="22" max="32" width="9.28515625" style="345"/>
    <col min="33" max="33" width="18" style="345" bestFit="1" customWidth="1"/>
    <col min="34" max="50" width="9.28515625" style="345"/>
    <col min="51" max="16384" width="9.28515625" style="323"/>
  </cols>
  <sheetData>
    <row r="1" spans="1:50" ht="13.5" customHeight="1" x14ac:dyDescent="0.2">
      <c r="A1" s="318"/>
      <c r="B1" s="1331" t="s">
        <v>308</v>
      </c>
      <c r="C1" s="1331"/>
      <c r="D1" s="1331"/>
      <c r="E1" s="320"/>
      <c r="F1" s="320"/>
      <c r="G1" s="320"/>
      <c r="H1" s="320"/>
      <c r="I1" s="320"/>
      <c r="J1" s="320"/>
      <c r="K1" s="320"/>
      <c r="L1" s="320"/>
      <c r="M1" s="320"/>
      <c r="N1" s="321"/>
      <c r="O1" s="1330"/>
      <c r="P1" s="1330"/>
      <c r="Q1" s="1330"/>
      <c r="R1" s="322"/>
      <c r="S1" s="318"/>
    </row>
    <row r="2" spans="1:50" ht="6" customHeight="1" x14ac:dyDescent="0.2">
      <c r="A2" s="318"/>
      <c r="B2" s="2288"/>
      <c r="C2" s="2288"/>
      <c r="D2" s="2288"/>
      <c r="E2" s="324"/>
      <c r="F2" s="324"/>
      <c r="G2" s="324"/>
      <c r="H2" s="324"/>
      <c r="I2" s="324"/>
      <c r="J2" s="325"/>
      <c r="K2" s="325"/>
      <c r="L2" s="325"/>
      <c r="M2" s="325"/>
      <c r="N2" s="325"/>
      <c r="O2" s="326"/>
      <c r="P2" s="325"/>
      <c r="Q2" s="326"/>
      <c r="R2" s="327"/>
      <c r="S2" s="318"/>
    </row>
    <row r="3" spans="1:50" ht="12" customHeight="1" thickBot="1" x14ac:dyDescent="0.25">
      <c r="A3" s="318"/>
      <c r="B3" s="328"/>
      <c r="C3" s="328"/>
      <c r="D3" s="328"/>
      <c r="E3" s="325"/>
      <c r="F3" s="325"/>
      <c r="G3" s="325"/>
      <c r="H3" s="325"/>
      <c r="I3" s="325"/>
      <c r="J3" s="325"/>
      <c r="K3" s="325"/>
      <c r="L3" s="325"/>
      <c r="M3" s="325" t="s">
        <v>33</v>
      </c>
      <c r="N3" s="325"/>
      <c r="O3" s="631"/>
      <c r="P3" s="325"/>
      <c r="Q3" s="911" t="s">
        <v>71</v>
      </c>
      <c r="R3" s="329"/>
      <c r="S3" s="318"/>
    </row>
    <row r="4" spans="1:50" s="332" customFormat="1" ht="13.5" customHeight="1" thickBot="1" x14ac:dyDescent="0.25">
      <c r="A4" s="330"/>
      <c r="B4" s="331"/>
      <c r="C4" s="2289" t="s">
        <v>566</v>
      </c>
      <c r="D4" s="2290"/>
      <c r="E4" s="2290"/>
      <c r="F4" s="2290"/>
      <c r="G4" s="2290"/>
      <c r="H4" s="2290"/>
      <c r="I4" s="2290"/>
      <c r="J4" s="2290"/>
      <c r="K4" s="2290"/>
      <c r="L4" s="2290"/>
      <c r="M4" s="2290"/>
      <c r="N4" s="2290"/>
      <c r="O4" s="2290"/>
      <c r="P4" s="2290"/>
      <c r="Q4" s="2291"/>
      <c r="R4" s="329"/>
      <c r="S4" s="318"/>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row>
    <row r="5" spans="1:50" ht="11.1" customHeight="1" x14ac:dyDescent="0.2">
      <c r="A5" s="318"/>
      <c r="B5" s="328"/>
      <c r="C5" s="1337" t="s">
        <v>567</v>
      </c>
      <c r="D5" s="1337"/>
      <c r="E5" s="1338"/>
      <c r="F5" s="1338"/>
      <c r="G5" s="1338"/>
      <c r="H5" s="1338"/>
      <c r="I5" s="1338"/>
      <c r="J5" s="720"/>
      <c r="K5" s="720"/>
      <c r="L5" s="720"/>
      <c r="M5" s="1339"/>
      <c r="N5" s="1339"/>
      <c r="O5" s="1339"/>
      <c r="P5" s="1339"/>
      <c r="Q5" s="335"/>
      <c r="R5" s="329"/>
      <c r="S5" s="318"/>
    </row>
    <row r="6" spans="1:50" ht="12" customHeight="1" x14ac:dyDescent="0.2">
      <c r="A6" s="318"/>
      <c r="B6" s="328"/>
      <c r="C6" s="1340"/>
      <c r="D6" s="1340"/>
      <c r="E6" s="1051" t="s">
        <v>33</v>
      </c>
      <c r="F6" s="1051" t="s">
        <v>33</v>
      </c>
      <c r="G6" s="1051" t="s">
        <v>33</v>
      </c>
      <c r="H6" s="1051" t="s">
        <v>33</v>
      </c>
      <c r="I6" s="1051" t="s">
        <v>729</v>
      </c>
      <c r="J6" s="1051" t="s">
        <v>33</v>
      </c>
      <c r="K6" s="1051" t="s">
        <v>33</v>
      </c>
      <c r="L6" s="1051" t="s">
        <v>33</v>
      </c>
      <c r="M6" s="1051" t="s">
        <v>33</v>
      </c>
      <c r="N6" s="1125" t="s">
        <v>33</v>
      </c>
      <c r="O6" s="1308" t="s">
        <v>730</v>
      </c>
      <c r="P6" s="1308" t="s">
        <v>33</v>
      </c>
      <c r="Q6" s="1308" t="s">
        <v>33</v>
      </c>
      <c r="R6" s="329"/>
      <c r="S6" s="318"/>
      <c r="T6" s="1808"/>
      <c r="U6" s="1366"/>
    </row>
    <row r="7" spans="1:50" s="332" customFormat="1" ht="12.75" customHeight="1" x14ac:dyDescent="0.2">
      <c r="A7" s="330"/>
      <c r="B7" s="331"/>
      <c r="C7" s="337"/>
      <c r="D7" s="337"/>
      <c r="E7" s="707" t="s">
        <v>99</v>
      </c>
      <c r="F7" s="707" t="s">
        <v>98</v>
      </c>
      <c r="G7" s="707" t="s">
        <v>97</v>
      </c>
      <c r="H7" s="707" t="s">
        <v>96</v>
      </c>
      <c r="I7" s="707" t="s">
        <v>95</v>
      </c>
      <c r="J7" s="707" t="s">
        <v>94</v>
      </c>
      <c r="K7" s="707" t="s">
        <v>93</v>
      </c>
      <c r="L7" s="707" t="s">
        <v>92</v>
      </c>
      <c r="M7" s="707" t="s">
        <v>472</v>
      </c>
      <c r="N7" s="707" t="s">
        <v>91</v>
      </c>
      <c r="O7" s="707" t="s">
        <v>473</v>
      </c>
      <c r="P7" s="707" t="s">
        <v>100</v>
      </c>
      <c r="Q7" s="707" t="s">
        <v>99</v>
      </c>
      <c r="R7" s="329"/>
      <c r="S7" s="318"/>
      <c r="T7" s="622"/>
      <c r="U7" s="1810"/>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row>
    <row r="8" spans="1:50" s="341" customFormat="1" ht="11.25" customHeight="1" x14ac:dyDescent="0.2">
      <c r="A8" s="338"/>
      <c r="B8" s="339"/>
      <c r="C8" s="2286" t="s">
        <v>568</v>
      </c>
      <c r="D8" s="2286"/>
      <c r="E8" s="1341"/>
      <c r="F8" s="1341"/>
      <c r="G8" s="1341"/>
      <c r="H8" s="1341"/>
      <c r="I8" s="340"/>
      <c r="J8" s="340"/>
      <c r="K8" s="340"/>
      <c r="L8" s="340"/>
      <c r="M8" s="340" t="s">
        <v>33</v>
      </c>
      <c r="N8" s="340"/>
      <c r="O8" s="340"/>
      <c r="P8" s="340"/>
      <c r="Q8" s="340"/>
      <c r="R8" s="329"/>
      <c r="S8" s="318"/>
      <c r="T8" s="626"/>
      <c r="U8" s="1812"/>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row>
    <row r="9" spans="1:50" ht="9.9499999999999993" customHeight="1" x14ac:dyDescent="0.2">
      <c r="A9" s="318"/>
      <c r="B9" s="903"/>
      <c r="C9" s="1336" t="s">
        <v>569</v>
      </c>
      <c r="D9" s="481"/>
      <c r="E9" s="1445">
        <v>3540.46</v>
      </c>
      <c r="F9" s="1445">
        <v>3541.0610000000001</v>
      </c>
      <c r="G9" s="1445">
        <v>3586.2539999999999</v>
      </c>
      <c r="H9" s="1445">
        <v>3605.6889999999999</v>
      </c>
      <c r="I9" s="1445">
        <v>3607.585</v>
      </c>
      <c r="J9" s="1445">
        <v>3628.8209999999999</v>
      </c>
      <c r="K9" s="1445">
        <v>3627.4969999999998</v>
      </c>
      <c r="L9" s="1445">
        <v>3651.45</v>
      </c>
      <c r="M9" s="1445">
        <v>3627.8780000000002</v>
      </c>
      <c r="N9" s="1445">
        <v>3593.556</v>
      </c>
      <c r="O9" s="1445">
        <v>3579.7080000000001</v>
      </c>
      <c r="P9" s="1445">
        <v>3594.9050000000002</v>
      </c>
      <c r="Q9" s="1445">
        <v>3608.1480000000001</v>
      </c>
      <c r="R9" s="329"/>
      <c r="S9" s="318"/>
      <c r="T9" s="1932"/>
      <c r="U9" s="1933"/>
    </row>
    <row r="10" spans="1:50" ht="12" customHeight="1" x14ac:dyDescent="0.2">
      <c r="A10" s="318"/>
      <c r="B10" s="903"/>
      <c r="C10" s="1336" t="s">
        <v>570</v>
      </c>
      <c r="D10" s="481"/>
      <c r="E10" s="1446">
        <v>1111.9991768837947</v>
      </c>
      <c r="F10" s="1446">
        <v>1138.9952992026965</v>
      </c>
      <c r="G10" s="1446">
        <v>1415.5894039016757</v>
      </c>
      <c r="H10" s="1446">
        <v>1314.3771574836321</v>
      </c>
      <c r="I10" s="1446">
        <v>1207.836208360995</v>
      </c>
      <c r="J10" s="1446">
        <v>1138.8081523034616</v>
      </c>
      <c r="K10" s="1446">
        <v>1149.912750058787</v>
      </c>
      <c r="L10" s="1446">
        <v>1641.913948393104</v>
      </c>
      <c r="M10" s="1446">
        <v>1396.5515979561605</v>
      </c>
      <c r="N10" s="1446">
        <v>1172.3288607023237</v>
      </c>
      <c r="O10" s="1446">
        <v>1173.4209455799189</v>
      </c>
      <c r="P10" s="1446">
        <v>1190.1632092336238</v>
      </c>
      <c r="Q10" s="1446">
        <v>1185.3741797453986</v>
      </c>
      <c r="R10" s="329"/>
      <c r="S10" s="318"/>
      <c r="T10" s="1934"/>
      <c r="U10" s="1933"/>
    </row>
    <row r="11" spans="1:50" ht="12" customHeight="1" x14ac:dyDescent="0.2">
      <c r="A11" s="318"/>
      <c r="B11" s="903"/>
      <c r="C11" s="1336" t="s">
        <v>571</v>
      </c>
      <c r="D11" s="481"/>
      <c r="E11" s="1446">
        <v>337.40242575180628</v>
      </c>
      <c r="F11" s="1446">
        <v>345.09366277336653</v>
      </c>
      <c r="G11" s="1446">
        <v>446.743412593659</v>
      </c>
      <c r="H11" s="1446">
        <v>424.95273715448559</v>
      </c>
      <c r="I11" s="1446">
        <v>409.47262499479848</v>
      </c>
      <c r="J11" s="1446">
        <v>386.27542417362002</v>
      </c>
      <c r="K11" s="1446">
        <v>390.41816145895365</v>
      </c>
      <c r="L11" s="1446">
        <v>556.48519561855426</v>
      </c>
      <c r="M11" s="1446">
        <v>474.21160346047469</v>
      </c>
      <c r="N11" s="1446">
        <v>390.71786711445156</v>
      </c>
      <c r="O11" s="1446">
        <v>382.62045901810706</v>
      </c>
      <c r="P11" s="1446">
        <v>391.87666314446136</v>
      </c>
      <c r="Q11" s="1446">
        <v>396.6283537562955</v>
      </c>
      <c r="R11" s="329"/>
      <c r="S11" s="318"/>
      <c r="T11" s="1934"/>
      <c r="U11" s="1933"/>
    </row>
    <row r="12" spans="1:50" s="341" customFormat="1" ht="11.25" customHeight="1" x14ac:dyDescent="0.2">
      <c r="A12" s="338"/>
      <c r="B12" s="339"/>
      <c r="C12" s="2313" t="s">
        <v>572</v>
      </c>
      <c r="D12" s="2313"/>
      <c r="E12" s="1447"/>
      <c r="F12" s="1447"/>
      <c r="G12" s="1447"/>
      <c r="H12" s="1447"/>
      <c r="I12" s="1448"/>
      <c r="J12" s="1448"/>
      <c r="K12" s="1448"/>
      <c r="L12" s="1448"/>
      <c r="M12" s="1448" t="s">
        <v>33</v>
      </c>
      <c r="N12" s="1448"/>
      <c r="O12" s="1448"/>
      <c r="P12" s="1448"/>
      <c r="Q12" s="1448"/>
      <c r="R12" s="329"/>
      <c r="S12" s="318"/>
      <c r="T12" s="626"/>
      <c r="U12" s="1812"/>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row>
    <row r="13" spans="1:50" ht="9.9499999999999993" customHeight="1" x14ac:dyDescent="0.2">
      <c r="A13" s="318"/>
      <c r="B13" s="903"/>
      <c r="C13" s="1329" t="s">
        <v>573</v>
      </c>
      <c r="E13" s="1445">
        <v>385.74599999999998</v>
      </c>
      <c r="F13" s="1445">
        <v>400.21699999999998</v>
      </c>
      <c r="G13" s="1445">
        <v>404.20600000000002</v>
      </c>
      <c r="H13" s="1445">
        <v>407.97800000000001</v>
      </c>
      <c r="I13" s="1445">
        <v>407.21199999999999</v>
      </c>
      <c r="J13" s="1445">
        <v>409.952</v>
      </c>
      <c r="K13" s="1445">
        <v>414.41</v>
      </c>
      <c r="L13" s="1445">
        <v>384.524</v>
      </c>
      <c r="M13" s="1445">
        <v>370.29599999999999</v>
      </c>
      <c r="N13" s="1445">
        <v>398.202</v>
      </c>
      <c r="O13" s="1445">
        <v>391.09199999999998</v>
      </c>
      <c r="P13" s="1445">
        <v>382.75299999999999</v>
      </c>
      <c r="Q13" s="1445">
        <v>357.32499999999999</v>
      </c>
      <c r="R13" s="329"/>
      <c r="S13" s="318"/>
      <c r="T13" s="1935"/>
      <c r="U13" s="1933"/>
    </row>
    <row r="14" spans="1:50" ht="12" customHeight="1" x14ac:dyDescent="0.2">
      <c r="A14" s="318"/>
      <c r="B14" s="903"/>
      <c r="C14" s="1329" t="s">
        <v>574</v>
      </c>
      <c r="D14" s="904"/>
      <c r="E14" s="1446">
        <v>95.252776538499432</v>
      </c>
      <c r="F14" s="1446">
        <v>94.689883319424212</v>
      </c>
      <c r="G14" s="1446">
        <v>94.552982419261468</v>
      </c>
      <c r="H14" s="1446">
        <v>84.600329890410762</v>
      </c>
      <c r="I14" s="1446">
        <v>83.829421517563333</v>
      </c>
      <c r="J14" s="1446">
        <v>82.613214481036806</v>
      </c>
      <c r="K14" s="1446">
        <v>97.419061449965014</v>
      </c>
      <c r="L14" s="1446">
        <v>98.745088895335527</v>
      </c>
      <c r="M14" s="1446">
        <v>99.724144138391978</v>
      </c>
      <c r="N14" s="1446">
        <v>107.40648367903727</v>
      </c>
      <c r="O14" s="1446">
        <v>107.08599731001914</v>
      </c>
      <c r="P14" s="1446">
        <v>107.33170335642045</v>
      </c>
      <c r="Q14" s="1446">
        <v>92.055645087833199</v>
      </c>
      <c r="R14" s="329"/>
      <c r="S14" s="318"/>
      <c r="T14" s="1935"/>
      <c r="U14" s="1933"/>
    </row>
    <row r="15" spans="1:50" s="1345" customFormat="1" ht="9.9499999999999993" customHeight="1" x14ac:dyDescent="0.15">
      <c r="A15" s="1342"/>
      <c r="B15" s="1343"/>
      <c r="C15" s="1737" t="s">
        <v>761</v>
      </c>
      <c r="D15" s="1344"/>
      <c r="E15" s="1344"/>
      <c r="G15" s="1344"/>
      <c r="I15" s="1346"/>
      <c r="J15" s="1347" t="s">
        <v>575</v>
      </c>
      <c r="L15" s="1344"/>
      <c r="M15" s="1348"/>
      <c r="N15" s="1344"/>
      <c r="O15" s="1344"/>
      <c r="P15" s="1344"/>
      <c r="Q15" s="1344"/>
      <c r="R15" s="1349"/>
      <c r="S15" s="1350"/>
      <c r="T15" s="1932"/>
      <c r="U15" s="1932"/>
      <c r="V15" s="1932"/>
      <c r="W15" s="1932"/>
      <c r="X15" s="1932"/>
      <c r="Y15" s="1932"/>
      <c r="Z15" s="1932"/>
      <c r="AA15" s="1932"/>
      <c r="AB15" s="1932"/>
      <c r="AC15" s="1932"/>
      <c r="AD15" s="1932"/>
      <c r="AE15" s="1932"/>
      <c r="AF15" s="1932"/>
      <c r="AG15" s="1932"/>
      <c r="AH15" s="1932"/>
      <c r="AI15" s="1932"/>
      <c r="AJ15" s="1932"/>
      <c r="AK15" s="1932"/>
      <c r="AL15" s="1932"/>
      <c r="AM15" s="1932"/>
      <c r="AN15" s="1932"/>
      <c r="AO15" s="1932"/>
      <c r="AP15" s="1932"/>
      <c r="AQ15" s="1932"/>
      <c r="AR15" s="1932"/>
      <c r="AS15" s="1932"/>
      <c r="AT15" s="1932"/>
      <c r="AU15" s="1932"/>
      <c r="AV15" s="1932"/>
      <c r="AW15" s="1932"/>
      <c r="AX15" s="1932"/>
    </row>
    <row r="16" spans="1:50" s="1345" customFormat="1" ht="9.9499999999999993" customHeight="1" x14ac:dyDescent="0.2">
      <c r="A16" s="1342"/>
      <c r="B16" s="1343"/>
      <c r="C16" s="2311" t="s">
        <v>576</v>
      </c>
      <c r="D16" s="2311"/>
      <c r="E16" s="2311"/>
      <c r="F16" s="2311"/>
      <c r="G16" s="2311"/>
      <c r="H16" s="2311"/>
      <c r="I16" s="2311"/>
      <c r="J16" s="2311"/>
      <c r="K16" s="2311"/>
      <c r="L16" s="2311"/>
      <c r="M16" s="2311"/>
      <c r="N16" s="2311"/>
      <c r="O16" s="2311"/>
      <c r="P16" s="2311"/>
      <c r="Q16" s="2311"/>
      <c r="R16" s="2312"/>
      <c r="S16" s="1350"/>
      <c r="T16" s="1932"/>
      <c r="U16" s="1932"/>
      <c r="V16" s="1932"/>
      <c r="W16" s="1932"/>
      <c r="X16" s="1932"/>
      <c r="Y16" s="1932"/>
      <c r="Z16" s="1932"/>
      <c r="AA16" s="1932"/>
      <c r="AB16" s="1932"/>
      <c r="AC16" s="1932"/>
      <c r="AD16" s="1932"/>
      <c r="AE16" s="1932"/>
      <c r="AF16" s="1932"/>
      <c r="AG16" s="1932"/>
      <c r="AH16" s="1932"/>
      <c r="AI16" s="1932"/>
      <c r="AJ16" s="1932"/>
      <c r="AK16" s="1932"/>
      <c r="AL16" s="1932"/>
      <c r="AM16" s="1932"/>
      <c r="AN16" s="1932"/>
      <c r="AO16" s="1932"/>
      <c r="AP16" s="1932"/>
      <c r="AQ16" s="1932"/>
      <c r="AR16" s="1932"/>
      <c r="AS16" s="1932"/>
      <c r="AT16" s="1932"/>
      <c r="AU16" s="1932"/>
      <c r="AV16" s="1932"/>
      <c r="AW16" s="1932"/>
      <c r="AX16" s="1932"/>
    </row>
    <row r="17" spans="1:50" s="1345" customFormat="1" ht="12.6" customHeight="1" x14ac:dyDescent="0.2">
      <c r="A17" s="1342"/>
      <c r="B17" s="1343"/>
      <c r="C17" s="2311" t="s">
        <v>577</v>
      </c>
      <c r="D17" s="2311"/>
      <c r="E17" s="2311"/>
      <c r="F17" s="2311"/>
      <c r="G17" s="2311"/>
      <c r="H17" s="2311"/>
      <c r="I17" s="2311"/>
      <c r="J17" s="2311"/>
      <c r="K17" s="2311"/>
      <c r="L17" s="2311"/>
      <c r="M17" s="2311"/>
      <c r="N17" s="2311"/>
      <c r="O17" s="2311"/>
      <c r="P17" s="2311"/>
      <c r="Q17" s="2311"/>
      <c r="R17" s="2312"/>
      <c r="S17" s="1350"/>
      <c r="T17" s="1932"/>
      <c r="U17" s="1932"/>
      <c r="V17" s="1932"/>
      <c r="W17" s="1932"/>
      <c r="X17" s="1932"/>
      <c r="Y17" s="1932"/>
      <c r="Z17" s="1932"/>
      <c r="AA17" s="1932"/>
      <c r="AB17" s="1932"/>
      <c r="AC17" s="1932"/>
      <c r="AD17" s="1932"/>
      <c r="AE17" s="1932"/>
      <c r="AF17" s="1932"/>
      <c r="AG17" s="1932"/>
      <c r="AH17" s="1932"/>
      <c r="AI17" s="1932"/>
      <c r="AJ17" s="1932"/>
      <c r="AK17" s="1932"/>
      <c r="AL17" s="1932"/>
      <c r="AM17" s="1932"/>
      <c r="AN17" s="1932"/>
      <c r="AO17" s="1932"/>
      <c r="AP17" s="1932"/>
      <c r="AQ17" s="1932"/>
      <c r="AR17" s="1932"/>
      <c r="AS17" s="1932"/>
      <c r="AT17" s="1932"/>
      <c r="AU17" s="1932"/>
      <c r="AV17" s="1932"/>
      <c r="AW17" s="1932"/>
      <c r="AX17" s="1932"/>
    </row>
    <row r="18" spans="1:50" ht="3.75" customHeight="1" x14ac:dyDescent="0.2">
      <c r="A18" s="318"/>
      <c r="B18" s="328"/>
      <c r="C18" s="599"/>
      <c r="D18" s="599"/>
      <c r="E18" s="599"/>
      <c r="F18" s="599"/>
      <c r="G18" s="599"/>
      <c r="H18" s="599"/>
      <c r="I18" s="599"/>
      <c r="J18" s="599"/>
      <c r="K18" s="599"/>
      <c r="L18" s="599"/>
      <c r="M18" s="599"/>
      <c r="N18" s="599"/>
      <c r="O18" s="599"/>
      <c r="P18" s="599"/>
      <c r="Q18" s="599"/>
      <c r="R18" s="329"/>
      <c r="S18" s="54"/>
    </row>
    <row r="19" spans="1:50" ht="3.75" customHeight="1" x14ac:dyDescent="0.2">
      <c r="A19" s="318"/>
      <c r="B19" s="328"/>
      <c r="C19" s="61"/>
      <c r="D19" s="326"/>
      <c r="E19" s="351"/>
      <c r="F19" s="351"/>
      <c r="G19" s="351"/>
      <c r="H19" s="351"/>
      <c r="I19" s="351"/>
      <c r="J19" s="351"/>
      <c r="K19" s="351"/>
      <c r="L19" s="351"/>
      <c r="M19" s="351"/>
      <c r="N19" s="351"/>
      <c r="O19" s="351"/>
      <c r="P19" s="351"/>
      <c r="Q19" s="351"/>
      <c r="R19" s="329"/>
      <c r="S19" s="318"/>
      <c r="AI19" s="1367"/>
      <c r="AJ19" s="1367"/>
    </row>
    <row r="20" spans="1:50" ht="11.25" customHeight="1" x14ac:dyDescent="0.2">
      <c r="A20" s="318"/>
      <c r="B20" s="328"/>
      <c r="C20" s="61"/>
      <c r="D20" s="326"/>
      <c r="E20" s="351"/>
      <c r="F20" s="351"/>
      <c r="G20" s="351"/>
      <c r="H20" s="351"/>
      <c r="I20" s="351"/>
      <c r="J20" s="351"/>
      <c r="K20" s="351"/>
      <c r="L20" s="351"/>
      <c r="M20" s="351"/>
      <c r="N20" s="351"/>
      <c r="O20" s="351"/>
      <c r="P20" s="351"/>
      <c r="Q20" s="351"/>
      <c r="R20" s="329"/>
      <c r="S20" s="318"/>
      <c r="U20" s="1366"/>
      <c r="V20" s="1366"/>
      <c r="W20" s="1366"/>
      <c r="X20" s="1366"/>
      <c r="Y20" s="1366"/>
      <c r="AI20" s="1367"/>
      <c r="AJ20" s="1367"/>
    </row>
    <row r="21" spans="1:50" ht="11.25" customHeight="1" x14ac:dyDescent="0.2">
      <c r="A21" s="318"/>
      <c r="B21" s="328"/>
      <c r="C21" s="61"/>
      <c r="D21" s="326"/>
      <c r="E21" s="351"/>
      <c r="F21" s="351"/>
      <c r="G21" s="351"/>
      <c r="H21" s="351"/>
      <c r="I21" s="351"/>
      <c r="J21" s="351"/>
      <c r="K21" s="351"/>
      <c r="L21" s="351"/>
      <c r="M21" s="351"/>
      <c r="N21" s="351"/>
      <c r="O21" s="351"/>
      <c r="P21" s="351"/>
      <c r="Q21" s="351"/>
      <c r="R21" s="329"/>
      <c r="S21" s="318"/>
      <c r="AI21" s="1367"/>
      <c r="AJ21" s="1367"/>
    </row>
    <row r="22" spans="1:50" ht="11.25" customHeight="1" x14ac:dyDescent="0.2">
      <c r="A22" s="318"/>
      <c r="B22" s="328"/>
      <c r="C22" s="61"/>
      <c r="D22" s="326"/>
      <c r="E22" s="351"/>
      <c r="F22" s="351"/>
      <c r="G22" s="351"/>
      <c r="H22" s="351"/>
      <c r="I22" s="351"/>
      <c r="J22" s="351"/>
      <c r="K22" s="351"/>
      <c r="L22" s="351"/>
      <c r="M22" s="351"/>
      <c r="N22" s="351"/>
      <c r="O22" s="351"/>
      <c r="P22" s="351"/>
      <c r="Q22" s="351"/>
      <c r="R22" s="329"/>
      <c r="S22" s="318"/>
      <c r="AF22" s="1544"/>
      <c r="AG22" s="1936"/>
      <c r="AH22" s="1936"/>
      <c r="AI22" s="1367"/>
      <c r="AJ22" s="1544"/>
      <c r="AK22" s="1936"/>
      <c r="AL22" s="1936"/>
    </row>
    <row r="23" spans="1:50" ht="11.25" customHeight="1" x14ac:dyDescent="0.2">
      <c r="A23" s="318"/>
      <c r="B23" s="328"/>
      <c r="C23" s="61"/>
      <c r="D23" s="326"/>
      <c r="E23" s="351"/>
      <c r="F23" s="351"/>
      <c r="G23" s="351"/>
      <c r="H23" s="351"/>
      <c r="I23" s="351"/>
      <c r="J23" s="351"/>
      <c r="K23" s="351"/>
      <c r="L23" s="351"/>
      <c r="M23" s="351"/>
      <c r="N23" s="351"/>
      <c r="O23" s="351"/>
      <c r="P23" s="351"/>
      <c r="Q23" s="351"/>
      <c r="R23" s="329"/>
      <c r="S23" s="318"/>
      <c r="AF23" s="1937"/>
      <c r="AG23" s="1938"/>
      <c r="AH23" s="1938"/>
      <c r="AI23" s="1367"/>
      <c r="AJ23" s="1937"/>
      <c r="AK23" s="1939"/>
      <c r="AL23" s="1939"/>
      <c r="AM23" s="1940"/>
      <c r="AN23" s="1939"/>
      <c r="AO23" s="1939"/>
      <c r="AP23" s="1939"/>
      <c r="AQ23" s="1939"/>
      <c r="AR23" s="1939"/>
      <c r="AS23" s="1939"/>
      <c r="AT23" s="1939"/>
      <c r="AU23" s="1939"/>
      <c r="AV23" s="1939"/>
      <c r="AW23" s="1939"/>
      <c r="AX23" s="1939"/>
    </row>
    <row r="24" spans="1:50" ht="11.25" customHeight="1" x14ac:dyDescent="0.2">
      <c r="A24" s="318"/>
      <c r="B24" s="328"/>
      <c r="C24" s="61"/>
      <c r="D24" s="326"/>
      <c r="E24" s="351"/>
      <c r="F24" s="351"/>
      <c r="G24" s="351"/>
      <c r="H24" s="351"/>
      <c r="I24" s="351"/>
      <c r="J24" s="351"/>
      <c r="K24" s="351"/>
      <c r="L24" s="351"/>
      <c r="M24" s="351"/>
      <c r="N24" s="351"/>
      <c r="O24" s="351"/>
      <c r="P24" s="351"/>
      <c r="Q24" s="351"/>
      <c r="R24" s="329"/>
      <c r="S24" s="318"/>
      <c r="AF24" s="1937"/>
      <c r="AG24" s="1938"/>
      <c r="AH24" s="1938"/>
      <c r="AI24" s="1367"/>
      <c r="AJ24" s="1937"/>
      <c r="AK24" s="1939"/>
      <c r="AL24" s="1939"/>
      <c r="AM24" s="1940"/>
    </row>
    <row r="25" spans="1:50" ht="11.25" customHeight="1" x14ac:dyDescent="0.2">
      <c r="A25" s="318"/>
      <c r="B25" s="328"/>
      <c r="C25" s="61"/>
      <c r="D25" s="326"/>
      <c r="E25" s="351"/>
      <c r="F25" s="351"/>
      <c r="G25" s="351"/>
      <c r="H25" s="351"/>
      <c r="I25" s="351"/>
      <c r="J25" s="351"/>
      <c r="K25" s="351"/>
      <c r="L25" s="351"/>
      <c r="M25" s="351"/>
      <c r="N25" s="351"/>
      <c r="O25" s="351"/>
      <c r="P25" s="351"/>
      <c r="Q25" s="351"/>
      <c r="R25" s="329"/>
      <c r="S25" s="318"/>
      <c r="AF25" s="1937"/>
      <c r="AG25" s="1938"/>
      <c r="AH25" s="1938"/>
      <c r="AI25" s="1367"/>
      <c r="AJ25" s="1937"/>
      <c r="AK25" s="1939"/>
      <c r="AL25" s="1939"/>
    </row>
    <row r="26" spans="1:50" ht="11.25" customHeight="1" x14ac:dyDescent="0.2">
      <c r="A26" s="318"/>
      <c r="B26" s="328"/>
      <c r="C26" s="61"/>
      <c r="D26" s="326"/>
      <c r="E26" s="351"/>
      <c r="F26" s="351"/>
      <c r="G26" s="351"/>
      <c r="H26" s="351"/>
      <c r="I26" s="351"/>
      <c r="J26" s="351"/>
      <c r="K26" s="351"/>
      <c r="L26" s="351"/>
      <c r="M26" s="351"/>
      <c r="N26" s="351"/>
      <c r="O26" s="351"/>
      <c r="P26" s="351"/>
      <c r="Q26" s="351"/>
      <c r="R26" s="329"/>
      <c r="S26" s="318"/>
      <c r="U26" s="1544"/>
      <c r="AF26" s="1937"/>
      <c r="AG26" s="1938"/>
      <c r="AH26" s="1938"/>
      <c r="AI26" s="1367"/>
      <c r="AJ26" s="1937"/>
      <c r="AK26" s="1939"/>
      <c r="AL26" s="1939"/>
    </row>
    <row r="27" spans="1:50" ht="11.25" customHeight="1" x14ac:dyDescent="0.2">
      <c r="A27" s="318"/>
      <c r="B27" s="328"/>
      <c r="C27" s="61"/>
      <c r="D27" s="326"/>
      <c r="E27" s="351"/>
      <c r="F27" s="351"/>
      <c r="G27" s="351"/>
      <c r="H27" s="351"/>
      <c r="I27" s="351"/>
      <c r="J27" s="351"/>
      <c r="K27" s="351"/>
      <c r="L27" s="351"/>
      <c r="M27" s="351"/>
      <c r="N27" s="351"/>
      <c r="O27" s="351"/>
      <c r="P27" s="351"/>
      <c r="Q27" s="351"/>
      <c r="R27" s="329"/>
      <c r="S27" s="318"/>
      <c r="U27" s="1544"/>
      <c r="AF27" s="1937"/>
      <c r="AG27" s="1938"/>
      <c r="AH27" s="1938"/>
      <c r="AI27" s="1367"/>
      <c r="AJ27" s="1937"/>
      <c r="AK27" s="1939"/>
      <c r="AL27" s="1939"/>
    </row>
    <row r="28" spans="1:50" ht="11.25" customHeight="1" x14ac:dyDescent="0.2">
      <c r="A28" s="318"/>
      <c r="B28" s="328"/>
      <c r="C28" s="61"/>
      <c r="D28" s="326"/>
      <c r="E28" s="351"/>
      <c r="F28" s="351"/>
      <c r="G28" s="351"/>
      <c r="H28" s="351"/>
      <c r="I28" s="351"/>
      <c r="J28" s="351"/>
      <c r="K28" s="351"/>
      <c r="L28" s="351"/>
      <c r="M28" s="351"/>
      <c r="N28" s="351"/>
      <c r="O28" s="351"/>
      <c r="P28" s="351"/>
      <c r="Q28" s="351"/>
      <c r="R28" s="329"/>
      <c r="S28" s="318"/>
      <c r="U28" s="1544"/>
      <c r="AF28" s="1937"/>
      <c r="AG28" s="1938"/>
      <c r="AH28" s="1938"/>
      <c r="AI28" s="1367"/>
      <c r="AJ28" s="1937"/>
      <c r="AK28" s="1939"/>
      <c r="AL28" s="1939"/>
    </row>
    <row r="29" spans="1:50" ht="11.25" customHeight="1" x14ac:dyDescent="0.2">
      <c r="A29" s="318"/>
      <c r="B29" s="328"/>
      <c r="C29" s="61"/>
      <c r="D29" s="326"/>
      <c r="E29" s="351"/>
      <c r="F29" s="351"/>
      <c r="G29" s="351"/>
      <c r="H29" s="351"/>
      <c r="I29" s="351"/>
      <c r="J29" s="351"/>
      <c r="K29" s="351"/>
      <c r="L29" s="351"/>
      <c r="M29" s="351"/>
      <c r="N29" s="351"/>
      <c r="O29" s="351"/>
      <c r="P29" s="351"/>
      <c r="Q29" s="351"/>
      <c r="R29" s="329"/>
      <c r="S29" s="318"/>
      <c r="T29" s="1941"/>
      <c r="U29" s="1544"/>
      <c r="AF29" s="1937"/>
      <c r="AG29" s="1938"/>
      <c r="AH29" s="1938"/>
      <c r="AI29" s="1367"/>
      <c r="AJ29" s="1937"/>
      <c r="AK29" s="1939"/>
      <c r="AL29" s="1939"/>
    </row>
    <row r="30" spans="1:50" ht="11.25" customHeight="1" x14ac:dyDescent="0.2">
      <c r="A30" s="318"/>
      <c r="B30" s="328"/>
      <c r="C30" s="61"/>
      <c r="D30" s="326"/>
      <c r="E30" s="351"/>
      <c r="F30" s="351"/>
      <c r="G30" s="351"/>
      <c r="H30" s="351"/>
      <c r="I30" s="351"/>
      <c r="J30" s="351"/>
      <c r="K30" s="351"/>
      <c r="L30" s="351"/>
      <c r="M30" s="351"/>
      <c r="N30" s="351"/>
      <c r="O30" s="351"/>
      <c r="P30" s="351"/>
      <c r="Q30" s="351"/>
      <c r="R30" s="329"/>
      <c r="S30" s="318"/>
      <c r="AF30" s="1937"/>
      <c r="AG30" s="1938"/>
      <c r="AH30" s="1938"/>
      <c r="AI30" s="1367"/>
      <c r="AJ30" s="1937"/>
      <c r="AK30" s="1939"/>
      <c r="AL30" s="1939"/>
    </row>
    <row r="31" spans="1:50" ht="11.25" customHeight="1" x14ac:dyDescent="0.2">
      <c r="A31" s="318"/>
      <c r="B31" s="328"/>
      <c r="C31" s="61"/>
      <c r="D31" s="326"/>
      <c r="E31" s="351"/>
      <c r="F31" s="351"/>
      <c r="G31" s="351"/>
      <c r="H31" s="351"/>
      <c r="I31" s="351"/>
      <c r="J31" s="351"/>
      <c r="K31" s="351"/>
      <c r="L31" s="351"/>
      <c r="M31" s="351"/>
      <c r="N31" s="351"/>
      <c r="O31" s="351"/>
      <c r="P31" s="351"/>
      <c r="Q31" s="351"/>
      <c r="R31" s="329"/>
      <c r="S31" s="318"/>
      <c r="T31" s="1941"/>
      <c r="U31" s="1544"/>
      <c r="AF31" s="1937"/>
      <c r="AG31" s="1938"/>
      <c r="AH31" s="1938"/>
      <c r="AJ31" s="1937"/>
      <c r="AK31" s="1939"/>
      <c r="AL31" s="1939"/>
    </row>
    <row r="32" spans="1:50" ht="10.5" customHeight="1" x14ac:dyDescent="0.2">
      <c r="A32" s="318"/>
      <c r="B32" s="328"/>
      <c r="C32" s="61"/>
      <c r="D32" s="326"/>
      <c r="E32" s="351"/>
      <c r="F32" s="351"/>
      <c r="G32" s="351"/>
      <c r="H32" s="351"/>
      <c r="I32" s="351"/>
      <c r="J32" s="351"/>
      <c r="K32" s="351"/>
      <c r="L32" s="351"/>
      <c r="M32" s="351"/>
      <c r="N32" s="351"/>
      <c r="O32" s="351"/>
      <c r="P32" s="351"/>
      <c r="Q32" s="351"/>
      <c r="R32" s="329"/>
      <c r="S32" s="318"/>
      <c r="AF32" s="1937"/>
      <c r="AG32" s="1938"/>
      <c r="AH32" s="1938"/>
      <c r="AJ32" s="1937"/>
      <c r="AK32" s="1939"/>
      <c r="AL32" s="1939"/>
    </row>
    <row r="33" spans="1:50" ht="6" customHeight="1" x14ac:dyDescent="0.2">
      <c r="A33" s="318"/>
      <c r="B33" s="328"/>
      <c r="C33" s="61"/>
      <c r="D33" s="326"/>
      <c r="E33" s="351"/>
      <c r="F33" s="351"/>
      <c r="G33" s="351"/>
      <c r="H33" s="351"/>
      <c r="I33" s="351"/>
      <c r="J33" s="351"/>
      <c r="K33" s="351"/>
      <c r="L33" s="351"/>
      <c r="M33" s="351"/>
      <c r="N33" s="351"/>
      <c r="O33" s="351"/>
      <c r="P33" s="351"/>
      <c r="Q33" s="351"/>
      <c r="R33" s="329"/>
      <c r="S33" s="318"/>
      <c r="AF33" s="1937"/>
      <c r="AG33" s="1938"/>
      <c r="AH33" s="1938"/>
      <c r="AJ33" s="1937"/>
      <c r="AK33" s="1939"/>
      <c r="AL33" s="1939"/>
    </row>
    <row r="34" spans="1:50" s="341" customFormat="1" ht="9.9499999999999993" customHeight="1" x14ac:dyDescent="0.2">
      <c r="A34" s="338"/>
      <c r="B34" s="339"/>
      <c r="C34" s="1351" t="s">
        <v>578</v>
      </c>
      <c r="D34" s="1351"/>
      <c r="E34" s="340"/>
      <c r="F34" s="340"/>
      <c r="G34" s="340"/>
      <c r="H34" s="340"/>
      <c r="I34" s="340"/>
      <c r="J34" s="340"/>
      <c r="K34" s="340"/>
      <c r="L34" s="340"/>
      <c r="M34" s="340"/>
      <c r="N34" s="340"/>
      <c r="O34" s="340"/>
      <c r="P34" s="340"/>
      <c r="Q34" s="340"/>
      <c r="R34" s="329"/>
      <c r="S34" s="318"/>
      <c r="T34" s="626"/>
      <c r="U34" s="1812"/>
      <c r="V34" s="626"/>
      <c r="W34" s="626"/>
      <c r="X34" s="626"/>
      <c r="Y34" s="626"/>
      <c r="Z34" s="626"/>
      <c r="AA34" s="626"/>
      <c r="AB34" s="626"/>
      <c r="AC34" s="626"/>
      <c r="AD34" s="626"/>
      <c r="AE34" s="626"/>
      <c r="AF34" s="1937"/>
      <c r="AG34" s="1938"/>
      <c r="AH34" s="1938"/>
      <c r="AI34" s="345"/>
      <c r="AJ34" s="1937"/>
      <c r="AK34" s="1939"/>
      <c r="AL34" s="1939"/>
      <c r="AM34" s="626"/>
      <c r="AN34" s="626"/>
      <c r="AO34" s="626"/>
      <c r="AP34" s="626"/>
      <c r="AQ34" s="626"/>
      <c r="AR34" s="626"/>
      <c r="AS34" s="626"/>
      <c r="AT34" s="626"/>
      <c r="AU34" s="626"/>
      <c r="AV34" s="626"/>
      <c r="AW34" s="626"/>
      <c r="AX34" s="626"/>
    </row>
    <row r="35" spans="1:50" s="332" customFormat="1" ht="10.5" customHeight="1" x14ac:dyDescent="0.2">
      <c r="A35" s="330"/>
      <c r="B35" s="908"/>
      <c r="C35" s="1352" t="s">
        <v>579</v>
      </c>
      <c r="D35" s="1353"/>
      <c r="E35" s="1445">
        <v>402.26499999999999</v>
      </c>
      <c r="F35" s="1445">
        <v>403.43</v>
      </c>
      <c r="G35" s="1445">
        <v>405.34899999999999</v>
      </c>
      <c r="H35" s="1445">
        <v>406.63099999999997</v>
      </c>
      <c r="I35" s="1445">
        <v>406.81099999999998</v>
      </c>
      <c r="J35" s="1445">
        <v>408.13499999999999</v>
      </c>
      <c r="K35" s="1445">
        <v>408.137</v>
      </c>
      <c r="L35" s="1445">
        <v>407.89800000000002</v>
      </c>
      <c r="M35" s="1445">
        <v>406.71199999999999</v>
      </c>
      <c r="N35" s="1445">
        <v>405.637</v>
      </c>
      <c r="O35" s="1445">
        <v>404.06700000000001</v>
      </c>
      <c r="P35" s="1445">
        <v>405.63900000000001</v>
      </c>
      <c r="Q35" s="1445">
        <v>406.32499999999999</v>
      </c>
      <c r="R35" s="1354"/>
      <c r="S35" s="330"/>
      <c r="T35" s="622"/>
      <c r="U35" s="1942"/>
      <c r="V35" s="622"/>
      <c r="W35" s="622"/>
      <c r="X35" s="622"/>
      <c r="Y35" s="622"/>
      <c r="Z35" s="622"/>
      <c r="AA35" s="622"/>
      <c r="AB35" s="622"/>
      <c r="AC35" s="622"/>
      <c r="AD35" s="622"/>
      <c r="AE35" s="622"/>
      <c r="AF35" s="1937"/>
      <c r="AG35" s="1938"/>
      <c r="AH35" s="1938"/>
      <c r="AI35" s="345"/>
      <c r="AJ35" s="1937"/>
      <c r="AK35" s="1939"/>
      <c r="AL35" s="1939"/>
      <c r="AM35" s="622"/>
      <c r="AN35" s="622"/>
      <c r="AO35" s="622"/>
      <c r="AP35" s="622"/>
      <c r="AQ35" s="622"/>
      <c r="AR35" s="622"/>
      <c r="AS35" s="622"/>
      <c r="AT35" s="622"/>
      <c r="AU35" s="622"/>
      <c r="AV35" s="622"/>
      <c r="AW35" s="622"/>
      <c r="AX35" s="622"/>
    </row>
    <row r="36" spans="1:50" ht="9.6" customHeight="1" x14ac:dyDescent="0.2">
      <c r="A36" s="318"/>
      <c r="B36" s="328"/>
      <c r="C36" s="1355" t="s">
        <v>60</v>
      </c>
      <c r="D36" s="895"/>
      <c r="E36" s="1449">
        <v>24.890999999999998</v>
      </c>
      <c r="F36" s="1449">
        <v>25.04</v>
      </c>
      <c r="G36" s="1449">
        <v>25.177</v>
      </c>
      <c r="H36" s="1449">
        <v>25.251999999999999</v>
      </c>
      <c r="I36" s="1449">
        <v>25.16</v>
      </c>
      <c r="J36" s="1449">
        <v>25.373000000000001</v>
      </c>
      <c r="K36" s="1449">
        <v>25.346</v>
      </c>
      <c r="L36" s="1449">
        <v>25.294</v>
      </c>
      <c r="M36" s="1449">
        <v>25.175999999999998</v>
      </c>
      <c r="N36" s="1449">
        <v>25.170999999999999</v>
      </c>
      <c r="O36" s="1449">
        <v>24.902999999999999</v>
      </c>
      <c r="P36" s="1449">
        <v>24.957999999999998</v>
      </c>
      <c r="Q36" s="1449">
        <v>25.048999999999999</v>
      </c>
      <c r="R36" s="329"/>
      <c r="S36" s="318">
        <v>24716</v>
      </c>
      <c r="T36" s="1881"/>
      <c r="AF36" s="1937"/>
      <c r="AG36" s="1938"/>
      <c r="AH36" s="1938"/>
      <c r="AJ36" s="1937"/>
      <c r="AK36" s="1939"/>
      <c r="AL36" s="1939"/>
    </row>
    <row r="37" spans="1:50" ht="9.6" customHeight="1" x14ac:dyDescent="0.2">
      <c r="A37" s="318"/>
      <c r="B37" s="328"/>
      <c r="C37" s="1355" t="s">
        <v>53</v>
      </c>
      <c r="D37" s="895"/>
      <c r="E37" s="1449">
        <v>5.5570000000000004</v>
      </c>
      <c r="F37" s="1449">
        <v>5.609</v>
      </c>
      <c r="G37" s="1449">
        <v>5.6459999999999999</v>
      </c>
      <c r="H37" s="1449">
        <v>5.7009999999999996</v>
      </c>
      <c r="I37" s="1449">
        <v>5.7560000000000002</v>
      </c>
      <c r="J37" s="1449">
        <v>5.8010000000000002</v>
      </c>
      <c r="K37" s="1449">
        <v>5.8209999999999997</v>
      </c>
      <c r="L37" s="1449">
        <v>5.8419999999999996</v>
      </c>
      <c r="M37" s="1449">
        <v>5.8070000000000004</v>
      </c>
      <c r="N37" s="1449">
        <v>5.7839999999999998</v>
      </c>
      <c r="O37" s="1449">
        <v>5.7569999999999997</v>
      </c>
      <c r="P37" s="1449">
        <v>5.8049999999999997</v>
      </c>
      <c r="Q37" s="1449">
        <v>5.8360000000000003</v>
      </c>
      <c r="R37" s="329"/>
      <c r="S37" s="318">
        <v>5505</v>
      </c>
      <c r="T37" s="1881"/>
      <c r="AF37" s="1937"/>
      <c r="AG37" s="1938"/>
      <c r="AH37" s="1938"/>
      <c r="AJ37" s="1937"/>
      <c r="AK37" s="1939"/>
      <c r="AL37" s="1939"/>
    </row>
    <row r="38" spans="1:50" ht="9.6" customHeight="1" x14ac:dyDescent="0.2">
      <c r="A38" s="318"/>
      <c r="B38" s="328"/>
      <c r="C38" s="1355" t="s">
        <v>62</v>
      </c>
      <c r="D38" s="895"/>
      <c r="E38" s="1449">
        <v>33.838000000000001</v>
      </c>
      <c r="F38" s="1449">
        <v>33.921999999999997</v>
      </c>
      <c r="G38" s="1449">
        <v>34.087000000000003</v>
      </c>
      <c r="H38" s="1449">
        <v>34.226999999999997</v>
      </c>
      <c r="I38" s="1449">
        <v>34.228000000000002</v>
      </c>
      <c r="J38" s="1449">
        <v>34.375</v>
      </c>
      <c r="K38" s="1449">
        <v>34.406999999999996</v>
      </c>
      <c r="L38" s="1449">
        <v>34.427999999999997</v>
      </c>
      <c r="M38" s="1449">
        <v>34.338999999999999</v>
      </c>
      <c r="N38" s="1449">
        <v>34.405000000000001</v>
      </c>
      <c r="O38" s="1449">
        <v>34.334000000000003</v>
      </c>
      <c r="P38" s="1449">
        <v>34.44</v>
      </c>
      <c r="Q38" s="1449">
        <v>34.552</v>
      </c>
      <c r="R38" s="329"/>
      <c r="S38" s="318">
        <v>35834</v>
      </c>
      <c r="T38" s="1881"/>
    </row>
    <row r="39" spans="1:50" ht="9.6" customHeight="1" x14ac:dyDescent="0.2">
      <c r="A39" s="318"/>
      <c r="B39" s="328"/>
      <c r="C39" s="1355" t="s">
        <v>64</v>
      </c>
      <c r="D39" s="895"/>
      <c r="E39" s="1449">
        <v>4.2789999999999999</v>
      </c>
      <c r="F39" s="1449">
        <v>4.3090000000000002</v>
      </c>
      <c r="G39" s="1449">
        <v>4.335</v>
      </c>
      <c r="H39" s="1449">
        <v>4.3449999999999998</v>
      </c>
      <c r="I39" s="1449">
        <v>4.3310000000000004</v>
      </c>
      <c r="J39" s="1449">
        <v>4.3659999999999997</v>
      </c>
      <c r="K39" s="1449">
        <v>4.351</v>
      </c>
      <c r="L39" s="1449">
        <v>4.351</v>
      </c>
      <c r="M39" s="1449">
        <v>4.3440000000000003</v>
      </c>
      <c r="N39" s="1449">
        <v>4.3209999999999997</v>
      </c>
      <c r="O39" s="1449">
        <v>4.3150000000000004</v>
      </c>
      <c r="P39" s="1449">
        <v>4.3319999999999999</v>
      </c>
      <c r="Q39" s="1449">
        <v>4.3680000000000003</v>
      </c>
      <c r="R39" s="329"/>
      <c r="S39" s="318">
        <v>3304</v>
      </c>
      <c r="T39" s="1881"/>
    </row>
    <row r="40" spans="1:50" ht="9.6" customHeight="1" x14ac:dyDescent="0.2">
      <c r="A40" s="318"/>
      <c r="B40" s="328"/>
      <c r="C40" s="1355" t="s">
        <v>73</v>
      </c>
      <c r="D40" s="895"/>
      <c r="E40" s="1449">
        <v>6.0819999999999999</v>
      </c>
      <c r="F40" s="1449">
        <v>6.0750000000000002</v>
      </c>
      <c r="G40" s="1449">
        <v>6.1020000000000003</v>
      </c>
      <c r="H40" s="1449">
        <v>6.1040000000000001</v>
      </c>
      <c r="I40" s="1449">
        <v>6.1050000000000004</v>
      </c>
      <c r="J40" s="1449">
        <v>6.1109999999999998</v>
      </c>
      <c r="K40" s="1449">
        <v>6.117</v>
      </c>
      <c r="L40" s="1449">
        <v>6.1440000000000001</v>
      </c>
      <c r="M40" s="1449">
        <v>6.1440000000000001</v>
      </c>
      <c r="N40" s="1449">
        <v>6.1529999999999996</v>
      </c>
      <c r="O40" s="1449">
        <v>6.1180000000000003</v>
      </c>
      <c r="P40" s="1449">
        <v>6.1440000000000001</v>
      </c>
      <c r="Q40" s="1449">
        <v>6.1859999999999999</v>
      </c>
      <c r="R40" s="329"/>
      <c r="S40" s="318">
        <v>6334</v>
      </c>
      <c r="T40" s="1881"/>
    </row>
    <row r="41" spans="1:50" ht="9.6" customHeight="1" x14ac:dyDescent="0.2">
      <c r="A41" s="318"/>
      <c r="B41" s="328"/>
      <c r="C41" s="1355" t="s">
        <v>59</v>
      </c>
      <c r="D41" s="895"/>
      <c r="E41" s="1449">
        <v>13.366</v>
      </c>
      <c r="F41" s="1449">
        <v>13.397</v>
      </c>
      <c r="G41" s="1449">
        <v>13.472</v>
      </c>
      <c r="H41" s="1449">
        <v>13.53</v>
      </c>
      <c r="I41" s="1449">
        <v>13.561</v>
      </c>
      <c r="J41" s="1449">
        <v>13.61</v>
      </c>
      <c r="K41" s="1449">
        <v>13.614000000000001</v>
      </c>
      <c r="L41" s="1449">
        <v>13.6</v>
      </c>
      <c r="M41" s="1449">
        <v>13.574999999999999</v>
      </c>
      <c r="N41" s="1449">
        <v>13.568</v>
      </c>
      <c r="O41" s="1449">
        <v>13.492000000000001</v>
      </c>
      <c r="P41" s="1449">
        <v>13.532999999999999</v>
      </c>
      <c r="Q41" s="1449">
        <v>13.59</v>
      </c>
      <c r="R41" s="329"/>
      <c r="S41" s="318">
        <v>14052</v>
      </c>
      <c r="T41" s="1881"/>
      <c r="AE41" s="882"/>
      <c r="AF41" s="882"/>
      <c r="AG41" s="882"/>
      <c r="AH41" s="882"/>
      <c r="AI41" s="882"/>
      <c r="AJ41" s="882"/>
    </row>
    <row r="42" spans="1:50" ht="9.6" customHeight="1" x14ac:dyDescent="0.2">
      <c r="A42" s="318"/>
      <c r="B42" s="328"/>
      <c r="C42" s="1355" t="s">
        <v>54</v>
      </c>
      <c r="D42" s="895"/>
      <c r="E42" s="1449">
        <v>6.2119999999999997</v>
      </c>
      <c r="F42" s="1449">
        <v>6.2409999999999997</v>
      </c>
      <c r="G42" s="1449">
        <v>6.2450000000000001</v>
      </c>
      <c r="H42" s="1449">
        <v>6.266</v>
      </c>
      <c r="I42" s="1449">
        <v>6.2830000000000004</v>
      </c>
      <c r="J42" s="1449">
        <v>6.3029999999999999</v>
      </c>
      <c r="K42" s="1449">
        <v>6.3029999999999999</v>
      </c>
      <c r="L42" s="1449">
        <v>6.3010000000000002</v>
      </c>
      <c r="M42" s="1449">
        <v>6.3109999999999999</v>
      </c>
      <c r="N42" s="1449">
        <v>6.2779999999999996</v>
      </c>
      <c r="O42" s="1449">
        <v>6.25</v>
      </c>
      <c r="P42" s="1449">
        <v>6.2690000000000001</v>
      </c>
      <c r="Q42" s="1449">
        <v>6.2949999999999999</v>
      </c>
      <c r="R42" s="329"/>
      <c r="S42" s="318">
        <v>5973</v>
      </c>
      <c r="T42" s="1881"/>
      <c r="AE42" s="882"/>
      <c r="AF42" s="882"/>
      <c r="AG42" s="882"/>
      <c r="AH42" s="882"/>
      <c r="AI42" s="882"/>
      <c r="AJ42" s="882"/>
    </row>
    <row r="43" spans="1:50" ht="9.6" customHeight="1" x14ac:dyDescent="0.2">
      <c r="A43" s="318"/>
      <c r="B43" s="328"/>
      <c r="C43" s="1355" t="s">
        <v>72</v>
      </c>
      <c r="D43" s="895"/>
      <c r="E43" s="1449">
        <v>21.992000000000001</v>
      </c>
      <c r="F43" s="1449">
        <v>22.103000000000002</v>
      </c>
      <c r="G43" s="1449">
        <v>22.44</v>
      </c>
      <c r="H43" s="1449">
        <v>22.719000000000001</v>
      </c>
      <c r="I43" s="1449">
        <v>22.773</v>
      </c>
      <c r="J43" s="1449">
        <v>22.771000000000001</v>
      </c>
      <c r="K43" s="1449">
        <v>22.582999999999998</v>
      </c>
      <c r="L43" s="1449">
        <v>22.309000000000001</v>
      </c>
      <c r="M43" s="1449">
        <v>22.087</v>
      </c>
      <c r="N43" s="1449">
        <v>21.856000000000002</v>
      </c>
      <c r="O43" s="1449">
        <v>21.77</v>
      </c>
      <c r="P43" s="1449">
        <v>21.881</v>
      </c>
      <c r="Q43" s="1449">
        <v>21.533000000000001</v>
      </c>
      <c r="R43" s="329"/>
      <c r="S43" s="318">
        <v>26102</v>
      </c>
      <c r="T43" s="1881"/>
      <c r="AE43" s="882"/>
      <c r="AF43" s="882"/>
      <c r="AG43" s="882"/>
      <c r="AH43" s="882"/>
      <c r="AI43" s="882"/>
      <c r="AJ43" s="882"/>
    </row>
    <row r="44" spans="1:50" ht="9.6" customHeight="1" x14ac:dyDescent="0.2">
      <c r="A44" s="318"/>
      <c r="B44" s="328"/>
      <c r="C44" s="1355" t="s">
        <v>74</v>
      </c>
      <c r="D44" s="895"/>
      <c r="E44" s="1449">
        <v>5.0469999999999997</v>
      </c>
      <c r="F44" s="1449">
        <v>5.0620000000000003</v>
      </c>
      <c r="G44" s="1449">
        <v>5.0940000000000003</v>
      </c>
      <c r="H44" s="1449">
        <v>5.1040000000000001</v>
      </c>
      <c r="I44" s="1449">
        <v>5.1139999999999999</v>
      </c>
      <c r="J44" s="1449">
        <v>5.1289999999999996</v>
      </c>
      <c r="K44" s="1449">
        <v>5.1159999999999997</v>
      </c>
      <c r="L44" s="1449">
        <v>5.1210000000000004</v>
      </c>
      <c r="M44" s="1449">
        <v>5.1070000000000002</v>
      </c>
      <c r="N44" s="1449">
        <v>5.1070000000000002</v>
      </c>
      <c r="O44" s="1449">
        <v>5.1029999999999998</v>
      </c>
      <c r="P44" s="1449">
        <v>5.1020000000000003</v>
      </c>
      <c r="Q44" s="1449">
        <v>5.1109999999999998</v>
      </c>
      <c r="R44" s="329"/>
      <c r="S44" s="318">
        <v>4393</v>
      </c>
      <c r="T44" s="1881"/>
      <c r="AE44" s="882"/>
      <c r="AG44" s="882"/>
      <c r="AH44" s="882"/>
      <c r="AI44" s="882"/>
      <c r="AJ44" s="882"/>
    </row>
    <row r="45" spans="1:50" ht="9.6" customHeight="1" x14ac:dyDescent="0.2">
      <c r="A45" s="318"/>
      <c r="B45" s="328"/>
      <c r="C45" s="1355" t="s">
        <v>58</v>
      </c>
      <c r="D45" s="895"/>
      <c r="E45" s="1449">
        <v>19.776</v>
      </c>
      <c r="F45" s="1449">
        <v>19.838000000000001</v>
      </c>
      <c r="G45" s="1449">
        <v>19.992999999999999</v>
      </c>
      <c r="H45" s="1449">
        <v>20.035</v>
      </c>
      <c r="I45" s="1449">
        <v>20.012</v>
      </c>
      <c r="J45" s="1449">
        <v>20.033999999999999</v>
      </c>
      <c r="K45" s="1449">
        <v>20.015000000000001</v>
      </c>
      <c r="L45" s="1449">
        <v>20.033000000000001</v>
      </c>
      <c r="M45" s="1449">
        <v>19.928999999999998</v>
      </c>
      <c r="N45" s="1449">
        <v>19.934000000000001</v>
      </c>
      <c r="O45" s="1449">
        <v>19.850999999999999</v>
      </c>
      <c r="P45" s="1449">
        <v>19.995000000000001</v>
      </c>
      <c r="Q45" s="1449">
        <v>20.097000000000001</v>
      </c>
      <c r="R45" s="329"/>
      <c r="S45" s="318">
        <v>16923</v>
      </c>
      <c r="T45" s="1881"/>
      <c r="AE45" s="882"/>
      <c r="AG45" s="882"/>
      <c r="AH45" s="882"/>
      <c r="AI45" s="882"/>
      <c r="AJ45" s="882"/>
    </row>
    <row r="46" spans="1:50" ht="9.6" customHeight="1" x14ac:dyDescent="0.2">
      <c r="A46" s="318"/>
      <c r="B46" s="328"/>
      <c r="C46" s="1355" t="s">
        <v>57</v>
      </c>
      <c r="D46" s="895"/>
      <c r="E46" s="1449">
        <v>103.345</v>
      </c>
      <c r="F46" s="1449">
        <v>103.35</v>
      </c>
      <c r="G46" s="1449">
        <v>103.57899999999999</v>
      </c>
      <c r="H46" s="1449">
        <v>103.694</v>
      </c>
      <c r="I46" s="1449">
        <v>103.751</v>
      </c>
      <c r="J46" s="1449">
        <v>104.053</v>
      </c>
      <c r="K46" s="1449">
        <v>104.148</v>
      </c>
      <c r="L46" s="1449">
        <v>104.18600000000001</v>
      </c>
      <c r="M46" s="1449">
        <v>104.07599999999999</v>
      </c>
      <c r="N46" s="1449">
        <v>103.626</v>
      </c>
      <c r="O46" s="1449">
        <v>103.295</v>
      </c>
      <c r="P46" s="1449">
        <v>103.624</v>
      </c>
      <c r="Q46" s="1449">
        <v>103.792</v>
      </c>
      <c r="R46" s="329"/>
      <c r="S46" s="318">
        <v>81201</v>
      </c>
      <c r="T46" s="1881"/>
      <c r="AE46" s="882"/>
      <c r="AF46" s="1356"/>
      <c r="AG46" s="1357"/>
      <c r="AH46" s="1357"/>
      <c r="AI46" s="882"/>
      <c r="AJ46" s="882"/>
    </row>
    <row r="47" spans="1:50" ht="9.6" customHeight="1" x14ac:dyDescent="0.2">
      <c r="A47" s="318"/>
      <c r="B47" s="328"/>
      <c r="C47" s="1355" t="s">
        <v>55</v>
      </c>
      <c r="D47" s="895"/>
      <c r="E47" s="1449">
        <v>3.7549999999999999</v>
      </c>
      <c r="F47" s="1449">
        <v>3.8050000000000002</v>
      </c>
      <c r="G47" s="1449">
        <v>3.8069999999999999</v>
      </c>
      <c r="H47" s="1449">
        <v>3.8119999999999998</v>
      </c>
      <c r="I47" s="1449">
        <v>3.8220000000000001</v>
      </c>
      <c r="J47" s="1449">
        <v>3.8319999999999999</v>
      </c>
      <c r="K47" s="1449">
        <v>3.8479999999999999</v>
      </c>
      <c r="L47" s="1449">
        <v>3.847</v>
      </c>
      <c r="M47" s="1449">
        <v>3.8479999999999999</v>
      </c>
      <c r="N47" s="1449">
        <v>3.8460000000000001</v>
      </c>
      <c r="O47" s="1449">
        <v>3.8159999999999998</v>
      </c>
      <c r="P47" s="1449">
        <v>3.8319999999999999</v>
      </c>
      <c r="Q47" s="1449">
        <v>3.8420000000000001</v>
      </c>
      <c r="R47" s="329"/>
      <c r="S47" s="318">
        <v>4403</v>
      </c>
      <c r="T47" s="1881"/>
      <c r="AE47" s="882"/>
      <c r="AF47" s="1937"/>
      <c r="AG47" s="1358"/>
      <c r="AH47" s="1358"/>
      <c r="AI47" s="882"/>
      <c r="AJ47" s="882"/>
    </row>
    <row r="48" spans="1:50" ht="9.6" customHeight="1" x14ac:dyDescent="0.2">
      <c r="A48" s="318"/>
      <c r="B48" s="328"/>
      <c r="C48" s="1355" t="s">
        <v>61</v>
      </c>
      <c r="D48" s="895"/>
      <c r="E48" s="1449">
        <v>70.152000000000001</v>
      </c>
      <c r="F48" s="1449">
        <v>70.400000000000006</v>
      </c>
      <c r="G48" s="1449">
        <v>70.665999999999997</v>
      </c>
      <c r="H48" s="1449">
        <v>70.927000000000007</v>
      </c>
      <c r="I48" s="1449">
        <v>70.903999999999996</v>
      </c>
      <c r="J48" s="1449">
        <v>71.120999999999995</v>
      </c>
      <c r="K48" s="1449">
        <v>71.176000000000002</v>
      </c>
      <c r="L48" s="1449">
        <v>71.161000000000001</v>
      </c>
      <c r="M48" s="1449">
        <v>70.945999999999998</v>
      </c>
      <c r="N48" s="1449">
        <v>70.83</v>
      </c>
      <c r="O48" s="1449">
        <v>70.638999999999996</v>
      </c>
      <c r="P48" s="1449">
        <v>70.813000000000002</v>
      </c>
      <c r="Q48" s="1449">
        <v>71.022999999999996</v>
      </c>
      <c r="R48" s="329"/>
      <c r="S48" s="318">
        <v>88638</v>
      </c>
      <c r="T48" s="1881"/>
      <c r="AE48" s="882"/>
      <c r="AF48" s="1937"/>
      <c r="AG48" s="1358"/>
      <c r="AH48" s="1358"/>
      <c r="AI48" s="882"/>
      <c r="AJ48" s="882"/>
    </row>
    <row r="49" spans="1:50" ht="9.6" customHeight="1" x14ac:dyDescent="0.2">
      <c r="A49" s="318"/>
      <c r="B49" s="328"/>
      <c r="C49" s="1355" t="s">
        <v>77</v>
      </c>
      <c r="D49" s="895"/>
      <c r="E49" s="1449">
        <v>14.691000000000001</v>
      </c>
      <c r="F49" s="1449">
        <v>14.728</v>
      </c>
      <c r="G49" s="1449">
        <v>14.797000000000001</v>
      </c>
      <c r="H49" s="1449">
        <v>14.831</v>
      </c>
      <c r="I49" s="1449">
        <v>14.869</v>
      </c>
      <c r="J49" s="1449">
        <v>14.882999999999999</v>
      </c>
      <c r="K49" s="1449">
        <v>14.909000000000001</v>
      </c>
      <c r="L49" s="1449">
        <v>14.917</v>
      </c>
      <c r="M49" s="1449">
        <v>14.888</v>
      </c>
      <c r="N49" s="1449">
        <v>14.811</v>
      </c>
      <c r="O49" s="1449">
        <v>14.73</v>
      </c>
      <c r="P49" s="1449">
        <v>14.788</v>
      </c>
      <c r="Q49" s="1449">
        <v>14.865</v>
      </c>
      <c r="R49" s="329"/>
      <c r="S49" s="318">
        <v>18640</v>
      </c>
      <c r="T49" s="1881"/>
      <c r="AE49" s="882"/>
      <c r="AF49" s="1937"/>
      <c r="AG49" s="1358"/>
      <c r="AH49" s="1358"/>
      <c r="AI49" s="882"/>
      <c r="AJ49" s="882"/>
    </row>
    <row r="50" spans="1:50" ht="9.6" customHeight="1" x14ac:dyDescent="0.2">
      <c r="A50" s="318"/>
      <c r="B50" s="328"/>
      <c r="C50" s="1355" t="s">
        <v>56</v>
      </c>
      <c r="D50" s="895"/>
      <c r="E50" s="1449">
        <v>24.843</v>
      </c>
      <c r="F50" s="1449">
        <v>24.936</v>
      </c>
      <c r="G50" s="1449">
        <v>25.047000000000001</v>
      </c>
      <c r="H50" s="1449">
        <v>25.093</v>
      </c>
      <c r="I50" s="1449">
        <v>25.143999999999998</v>
      </c>
      <c r="J50" s="1449">
        <v>25.228999999999999</v>
      </c>
      <c r="K50" s="1449">
        <v>25.283000000000001</v>
      </c>
      <c r="L50" s="1449">
        <v>25.33</v>
      </c>
      <c r="M50" s="1449">
        <v>25.241</v>
      </c>
      <c r="N50" s="1449">
        <v>25.157</v>
      </c>
      <c r="O50" s="1449">
        <v>25.021999999999998</v>
      </c>
      <c r="P50" s="1449">
        <v>25.103999999999999</v>
      </c>
      <c r="Q50" s="1449">
        <v>25.146999999999998</v>
      </c>
      <c r="R50" s="329"/>
      <c r="S50" s="318">
        <v>35533</v>
      </c>
      <c r="T50" s="1881"/>
      <c r="AE50" s="882"/>
      <c r="AF50" s="1937"/>
      <c r="AG50" s="1358"/>
      <c r="AH50" s="1358"/>
      <c r="AI50" s="882"/>
      <c r="AJ50" s="882"/>
    </row>
    <row r="51" spans="1:50" ht="9.6" customHeight="1" x14ac:dyDescent="0.2">
      <c r="A51" s="318"/>
      <c r="B51" s="328"/>
      <c r="C51" s="1355" t="s">
        <v>63</v>
      </c>
      <c r="D51" s="895"/>
      <c r="E51" s="1449">
        <v>8.6709999999999994</v>
      </c>
      <c r="F51" s="1449">
        <v>8.7029999999999994</v>
      </c>
      <c r="G51" s="1449">
        <v>8.7539999999999996</v>
      </c>
      <c r="H51" s="1449">
        <v>8.7439999999999998</v>
      </c>
      <c r="I51" s="1449">
        <v>8.7360000000000007</v>
      </c>
      <c r="J51" s="1449">
        <v>8.7539999999999996</v>
      </c>
      <c r="K51" s="1449">
        <v>8.73</v>
      </c>
      <c r="L51" s="1449">
        <v>8.7360000000000007</v>
      </c>
      <c r="M51" s="1449">
        <v>8.7249999999999996</v>
      </c>
      <c r="N51" s="1449">
        <v>8.6950000000000003</v>
      </c>
      <c r="O51" s="1449">
        <v>8.65</v>
      </c>
      <c r="P51" s="1449">
        <v>8.7270000000000003</v>
      </c>
      <c r="Q51" s="1449">
        <v>8.7439999999999998</v>
      </c>
      <c r="R51" s="329"/>
      <c r="S51" s="318">
        <v>6979</v>
      </c>
      <c r="T51" s="1881"/>
      <c r="AE51" s="882"/>
      <c r="AF51" s="1937"/>
      <c r="AG51" s="1358"/>
      <c r="AH51" s="1358"/>
      <c r="AI51" s="882"/>
      <c r="AJ51" s="882"/>
    </row>
    <row r="52" spans="1:50" ht="9.6" customHeight="1" x14ac:dyDescent="0.2">
      <c r="A52" s="318"/>
      <c r="B52" s="328"/>
      <c r="C52" s="1355" t="s">
        <v>65</v>
      </c>
      <c r="D52" s="895"/>
      <c r="E52" s="1449">
        <v>6.5620000000000003</v>
      </c>
      <c r="F52" s="1449">
        <v>6.6059999999999999</v>
      </c>
      <c r="G52" s="1449">
        <v>6.6280000000000001</v>
      </c>
      <c r="H52" s="1449">
        <v>6.649</v>
      </c>
      <c r="I52" s="1449">
        <v>6.6559999999999997</v>
      </c>
      <c r="J52" s="1449">
        <v>6.7039999999999997</v>
      </c>
      <c r="K52" s="1449">
        <v>6.7119999999999997</v>
      </c>
      <c r="L52" s="1449">
        <v>6.72</v>
      </c>
      <c r="M52" s="1449">
        <v>6.7110000000000003</v>
      </c>
      <c r="N52" s="1449">
        <v>6.68</v>
      </c>
      <c r="O52" s="1449">
        <v>6.6449999999999996</v>
      </c>
      <c r="P52" s="1449">
        <v>6.63</v>
      </c>
      <c r="Q52" s="1449">
        <v>6.65</v>
      </c>
      <c r="R52" s="329"/>
      <c r="S52" s="318">
        <v>5622</v>
      </c>
      <c r="T52" s="1881"/>
      <c r="AE52" s="882"/>
      <c r="AF52" s="1937"/>
      <c r="AG52" s="1358"/>
      <c r="AH52" s="1358"/>
      <c r="AI52" s="882"/>
      <c r="AJ52" s="882"/>
    </row>
    <row r="53" spans="1:50" ht="9.6" customHeight="1" x14ac:dyDescent="0.2">
      <c r="A53" s="318"/>
      <c r="B53" s="328"/>
      <c r="C53" s="1355" t="s">
        <v>75</v>
      </c>
      <c r="D53" s="895"/>
      <c r="E53" s="1449">
        <v>12.101000000000001</v>
      </c>
      <c r="F53" s="1449">
        <v>12.157</v>
      </c>
      <c r="G53" s="1449">
        <v>12.211</v>
      </c>
      <c r="H53" s="1449">
        <v>12.226000000000001</v>
      </c>
      <c r="I53" s="1449">
        <v>12.228999999999999</v>
      </c>
      <c r="J53" s="1449">
        <v>12.266</v>
      </c>
      <c r="K53" s="1449">
        <v>12.279</v>
      </c>
      <c r="L53" s="1449">
        <v>12.262</v>
      </c>
      <c r="M53" s="1449">
        <v>12.22</v>
      </c>
      <c r="N53" s="1449">
        <v>12.218</v>
      </c>
      <c r="O53" s="1449">
        <v>12.179</v>
      </c>
      <c r="P53" s="1449">
        <v>12.237</v>
      </c>
      <c r="Q53" s="1449">
        <v>12.308</v>
      </c>
      <c r="R53" s="329"/>
      <c r="S53" s="318">
        <v>12225</v>
      </c>
      <c r="T53" s="1881"/>
      <c r="AE53" s="882"/>
      <c r="AF53" s="1937"/>
      <c r="AG53" s="1358"/>
      <c r="AH53" s="1358"/>
      <c r="AI53" s="882"/>
      <c r="AJ53" s="882"/>
    </row>
    <row r="54" spans="1:50" ht="9.6" customHeight="1" x14ac:dyDescent="0.2">
      <c r="A54" s="318"/>
      <c r="B54" s="328"/>
      <c r="C54" s="1355" t="s">
        <v>126</v>
      </c>
      <c r="D54" s="895"/>
      <c r="E54" s="1449">
        <v>7.5090000000000003</v>
      </c>
      <c r="F54" s="1449">
        <v>7.5380000000000003</v>
      </c>
      <c r="G54" s="1449">
        <v>7.6210000000000004</v>
      </c>
      <c r="H54" s="1449">
        <v>7.6680000000000001</v>
      </c>
      <c r="I54" s="1449">
        <v>7.6520000000000001</v>
      </c>
      <c r="J54" s="1449">
        <v>7.665</v>
      </c>
      <c r="K54" s="1449">
        <v>7.6349999999999998</v>
      </c>
      <c r="L54" s="1449">
        <v>7.577</v>
      </c>
      <c r="M54" s="1449">
        <v>7.5019999999999998</v>
      </c>
      <c r="N54" s="1449">
        <v>7.4850000000000003</v>
      </c>
      <c r="O54" s="1449">
        <v>7.4630000000000001</v>
      </c>
      <c r="P54" s="1449">
        <v>7.6379999999999999</v>
      </c>
      <c r="Q54" s="1449">
        <v>7.62</v>
      </c>
      <c r="R54" s="329"/>
      <c r="S54" s="318">
        <v>8291</v>
      </c>
      <c r="T54" s="1881"/>
      <c r="U54" s="1943"/>
      <c r="AE54" s="882"/>
      <c r="AF54" s="1937"/>
      <c r="AG54" s="1358"/>
      <c r="AH54" s="1358"/>
      <c r="AI54" s="882"/>
      <c r="AJ54" s="882"/>
    </row>
    <row r="55" spans="1:50" ht="9.6" customHeight="1" x14ac:dyDescent="0.2">
      <c r="A55" s="318"/>
      <c r="B55" s="328"/>
      <c r="C55" s="1355" t="s">
        <v>127</v>
      </c>
      <c r="D55" s="895"/>
      <c r="E55" s="1449">
        <v>8.7739999999999991</v>
      </c>
      <c r="F55" s="1449">
        <v>8.7929999999999993</v>
      </c>
      <c r="G55" s="1449">
        <v>8.8290000000000006</v>
      </c>
      <c r="H55" s="1449">
        <v>8.8759999999999994</v>
      </c>
      <c r="I55" s="1449">
        <v>8.8960000000000008</v>
      </c>
      <c r="J55" s="1449">
        <v>8.907</v>
      </c>
      <c r="K55" s="1449">
        <v>8.8940000000000001</v>
      </c>
      <c r="L55" s="1449">
        <v>8.8740000000000006</v>
      </c>
      <c r="M55" s="1449">
        <v>8.8710000000000004</v>
      </c>
      <c r="N55" s="1449">
        <v>8.8480000000000008</v>
      </c>
      <c r="O55" s="1449">
        <v>8.859</v>
      </c>
      <c r="P55" s="1449">
        <v>8.8960000000000008</v>
      </c>
      <c r="Q55" s="1449">
        <v>8.827</v>
      </c>
      <c r="R55" s="329"/>
      <c r="S55" s="318">
        <v>12043</v>
      </c>
      <c r="T55" s="1881"/>
      <c r="U55" s="1544"/>
      <c r="AE55" s="882"/>
      <c r="AF55" s="1937"/>
      <c r="AG55" s="1358"/>
      <c r="AH55" s="1358"/>
      <c r="AI55" s="882"/>
      <c r="AJ55" s="882"/>
    </row>
    <row r="56" spans="1:50" ht="9.6" customHeight="1" x14ac:dyDescent="0.2">
      <c r="A56" s="318"/>
      <c r="B56" s="328"/>
      <c r="C56" s="1355" t="s">
        <v>125</v>
      </c>
      <c r="D56" s="895"/>
      <c r="E56" s="1449">
        <v>0.82199999999999995</v>
      </c>
      <c r="F56" s="1449">
        <v>0.81799999999999995</v>
      </c>
      <c r="G56" s="1449">
        <v>0.81899999999999995</v>
      </c>
      <c r="H56" s="1449">
        <v>0.82799999999999996</v>
      </c>
      <c r="I56" s="1449">
        <v>0.82899999999999996</v>
      </c>
      <c r="J56" s="1449">
        <v>0.84799999999999998</v>
      </c>
      <c r="K56" s="1449">
        <v>0.85</v>
      </c>
      <c r="L56" s="1449">
        <v>0.86499999999999999</v>
      </c>
      <c r="M56" s="1449">
        <v>0.86499999999999999</v>
      </c>
      <c r="N56" s="1449">
        <v>0.86399999999999999</v>
      </c>
      <c r="O56" s="1449">
        <v>0.876</v>
      </c>
      <c r="P56" s="1449">
        <v>0.89100000000000001</v>
      </c>
      <c r="Q56" s="1449">
        <v>0.89</v>
      </c>
      <c r="R56" s="329"/>
      <c r="S56" s="318"/>
      <c r="T56" s="1881"/>
      <c r="U56" s="1544"/>
      <c r="AE56" s="882"/>
      <c r="AF56" s="1937"/>
      <c r="AG56" s="1358"/>
      <c r="AH56" s="1358"/>
      <c r="AI56" s="882"/>
      <c r="AJ56" s="882"/>
    </row>
    <row r="57" spans="1:50" ht="12.75" customHeight="1" x14ac:dyDescent="0.2">
      <c r="A57" s="318"/>
      <c r="B57" s="903"/>
      <c r="C57" s="2297" t="s">
        <v>580</v>
      </c>
      <c r="D57" s="2297"/>
      <c r="E57" s="1445">
        <v>3576.78</v>
      </c>
      <c r="F57" s="1445">
        <v>3584.3389999999999</v>
      </c>
      <c r="G57" s="1445">
        <v>3626.183</v>
      </c>
      <c r="H57" s="1445">
        <v>3648.2660000000001</v>
      </c>
      <c r="I57" s="1445">
        <v>3653.8539999999998</v>
      </c>
      <c r="J57" s="1445">
        <v>3688.2280000000001</v>
      </c>
      <c r="K57" s="1445">
        <v>3688.42</v>
      </c>
      <c r="L57" s="1445">
        <v>3682.5169999999998</v>
      </c>
      <c r="M57" s="1445">
        <v>3648.9780000000001</v>
      </c>
      <c r="N57" s="1445">
        <v>3658.92</v>
      </c>
      <c r="O57" s="1445">
        <v>3635.7240000000002</v>
      </c>
      <c r="P57" s="1445">
        <v>3657.8589999999999</v>
      </c>
      <c r="Q57" s="1445">
        <v>3682.8679999999999</v>
      </c>
      <c r="R57" s="343"/>
      <c r="S57" s="318"/>
      <c r="T57" s="1881"/>
      <c r="U57" s="1544"/>
      <c r="AE57" s="882"/>
      <c r="AF57" s="1937"/>
      <c r="AG57" s="1358"/>
      <c r="AH57" s="1358"/>
      <c r="AI57" s="882"/>
      <c r="AJ57" s="882"/>
    </row>
    <row r="58" spans="1:50" ht="12.6" customHeight="1" x14ac:dyDescent="0.2">
      <c r="A58" s="318"/>
      <c r="B58" s="903"/>
      <c r="C58" s="1359" t="s">
        <v>581</v>
      </c>
      <c r="D58" s="1360"/>
      <c r="E58" s="1450">
        <v>918.52593097422823</v>
      </c>
      <c r="F58" s="1450">
        <v>924.74354296845252</v>
      </c>
      <c r="G58" s="1450">
        <v>931.65590019863862</v>
      </c>
      <c r="H58" s="1450">
        <v>938.10345173844235</v>
      </c>
      <c r="I58" s="1450">
        <v>944.76809555061584</v>
      </c>
      <c r="J58" s="1450">
        <v>937.70117596580258</v>
      </c>
      <c r="K58" s="1450">
        <v>938.03873387520946</v>
      </c>
      <c r="L58" s="1450">
        <v>936.33385416279145</v>
      </c>
      <c r="M58" s="1450">
        <v>947.93979541668932</v>
      </c>
      <c r="N58" s="1450">
        <v>947.2556823434237</v>
      </c>
      <c r="O58" s="1450">
        <v>969.91449723631388</v>
      </c>
      <c r="P58" s="1450">
        <v>975.7571524025393</v>
      </c>
      <c r="Q58" s="1450">
        <v>975.00485064085922</v>
      </c>
      <c r="R58" s="329"/>
      <c r="S58" s="345"/>
      <c r="T58" s="1881"/>
      <c r="U58" s="1544"/>
      <c r="AE58" s="882"/>
      <c r="AF58" s="1937"/>
      <c r="AG58" s="1358"/>
      <c r="AH58" s="1358"/>
      <c r="AI58" s="882"/>
      <c r="AJ58" s="882"/>
    </row>
    <row r="59" spans="1:50" ht="12.6" customHeight="1" x14ac:dyDescent="0.2">
      <c r="A59" s="318"/>
      <c r="B59" s="903"/>
      <c r="C59" s="1359" t="s">
        <v>582</v>
      </c>
      <c r="D59" s="481"/>
      <c r="E59" s="1450">
        <v>275.03111618507876</v>
      </c>
      <c r="F59" s="1450">
        <v>277.61396861008291</v>
      </c>
      <c r="G59" s="1450">
        <v>291.40806468136054</v>
      </c>
      <c r="H59" s="1450">
        <v>303.07842826915578</v>
      </c>
      <c r="I59" s="1450">
        <v>320.0356510413169</v>
      </c>
      <c r="J59" s="1450">
        <v>317.88447201747829</v>
      </c>
      <c r="K59" s="1450">
        <v>318.28277244382417</v>
      </c>
      <c r="L59" s="1450">
        <v>317.40152880728584</v>
      </c>
      <c r="M59" s="1450">
        <v>321.66157938111712</v>
      </c>
      <c r="N59" s="1450">
        <v>315.447412327829</v>
      </c>
      <c r="O59" s="1450">
        <v>315.16361246221106</v>
      </c>
      <c r="P59" s="1450">
        <v>320.00852789369134</v>
      </c>
      <c r="Q59" s="1450">
        <v>325.86479448060317</v>
      </c>
      <c r="R59" s="329"/>
      <c r="S59" s="318"/>
      <c r="T59" s="1881"/>
      <c r="U59" s="1544"/>
      <c r="AE59" s="882"/>
      <c r="AF59" s="1937"/>
      <c r="AG59" s="1358"/>
      <c r="AH59" s="1358"/>
      <c r="AI59" s="882"/>
      <c r="AJ59" s="882"/>
    </row>
    <row r="60" spans="1:50" s="1345" customFormat="1" ht="9.9499999999999993" customHeight="1" x14ac:dyDescent="0.15">
      <c r="A60" s="1342"/>
      <c r="B60" s="1343"/>
      <c r="C60" s="1737" t="s">
        <v>761</v>
      </c>
      <c r="D60" s="1344"/>
      <c r="E60" s="1344"/>
      <c r="G60" s="1344"/>
      <c r="I60" s="1346"/>
      <c r="J60" s="1347" t="s">
        <v>575</v>
      </c>
      <c r="L60" s="1344"/>
      <c r="M60" s="1348"/>
      <c r="N60" s="1344"/>
      <c r="O60" s="1344"/>
      <c r="P60" s="1344"/>
      <c r="Q60" s="1344"/>
      <c r="R60" s="1361"/>
      <c r="S60" s="1350"/>
      <c r="T60" s="1932"/>
      <c r="U60" s="1932"/>
      <c r="V60" s="1932"/>
      <c r="W60" s="1932"/>
      <c r="X60" s="1932"/>
      <c r="Y60" s="1932"/>
      <c r="Z60" s="1932"/>
      <c r="AA60" s="1932"/>
      <c r="AB60" s="1932"/>
      <c r="AC60" s="1932"/>
      <c r="AD60" s="1932"/>
      <c r="AE60" s="1362"/>
      <c r="AF60" s="1944"/>
      <c r="AG60" s="1363"/>
      <c r="AH60" s="1363"/>
      <c r="AI60" s="1362"/>
      <c r="AJ60" s="1362"/>
      <c r="AK60" s="1932"/>
      <c r="AL60" s="1932"/>
      <c r="AM60" s="1932"/>
      <c r="AN60" s="1932"/>
      <c r="AO60" s="1932"/>
      <c r="AP60" s="1932"/>
      <c r="AQ60" s="1932"/>
      <c r="AR60" s="1932"/>
      <c r="AS60" s="1932"/>
      <c r="AT60" s="1932"/>
      <c r="AU60" s="1932"/>
      <c r="AV60" s="1932"/>
      <c r="AW60" s="1932"/>
      <c r="AX60" s="1932"/>
    </row>
    <row r="61" spans="1:50" s="1345" customFormat="1" ht="9.9499999999999993" customHeight="1" x14ac:dyDescent="0.2">
      <c r="A61" s="1342"/>
      <c r="B61" s="1343"/>
      <c r="C61" s="2316" t="s">
        <v>583</v>
      </c>
      <c r="D61" s="2316"/>
      <c r="E61" s="2316"/>
      <c r="F61" s="2316"/>
      <c r="G61" s="2316"/>
      <c r="H61" s="2316"/>
      <c r="I61" s="2316"/>
      <c r="J61" s="2316"/>
      <c r="K61" s="2316"/>
      <c r="L61" s="2316"/>
      <c r="M61" s="2316"/>
      <c r="N61" s="2316"/>
      <c r="O61" s="2316"/>
      <c r="P61" s="2316"/>
      <c r="Q61" s="2316"/>
      <c r="R61" s="2317"/>
      <c r="S61" s="1350"/>
      <c r="T61" s="1932"/>
      <c r="U61" s="1932"/>
      <c r="V61" s="1932"/>
      <c r="W61" s="1932"/>
      <c r="X61" s="1932"/>
      <c r="Y61" s="1932"/>
      <c r="Z61" s="1932"/>
      <c r="AA61" s="1932"/>
      <c r="AB61" s="1932"/>
      <c r="AC61" s="1932"/>
      <c r="AD61" s="1932"/>
      <c r="AE61" s="1362"/>
      <c r="AF61" s="1944"/>
      <c r="AG61" s="1363"/>
      <c r="AH61" s="1363"/>
      <c r="AI61" s="1362"/>
      <c r="AJ61" s="1362"/>
      <c r="AK61" s="1932"/>
      <c r="AL61" s="1932"/>
      <c r="AM61" s="1932"/>
      <c r="AN61" s="1932"/>
      <c r="AO61" s="1932"/>
      <c r="AP61" s="1932"/>
      <c r="AQ61" s="1932"/>
      <c r="AR61" s="1932"/>
      <c r="AS61" s="1932"/>
      <c r="AT61" s="1932"/>
      <c r="AU61" s="1932"/>
      <c r="AV61" s="1932"/>
      <c r="AW61" s="1932"/>
      <c r="AX61" s="1932"/>
    </row>
    <row r="62" spans="1:50" s="1345" customFormat="1" ht="18.75" customHeight="1" x14ac:dyDescent="0.2">
      <c r="A62" s="1342"/>
      <c r="B62" s="1343"/>
      <c r="C62" s="2316" t="s">
        <v>596</v>
      </c>
      <c r="D62" s="2316"/>
      <c r="E62" s="2316"/>
      <c r="F62" s="2316"/>
      <c r="G62" s="2316"/>
      <c r="H62" s="2316"/>
      <c r="I62" s="2316"/>
      <c r="J62" s="2316"/>
      <c r="K62" s="2316"/>
      <c r="L62" s="2316"/>
      <c r="M62" s="2316"/>
      <c r="N62" s="2316"/>
      <c r="O62" s="2316"/>
      <c r="P62" s="2316"/>
      <c r="Q62" s="2316"/>
      <c r="R62" s="2317"/>
      <c r="S62" s="1350"/>
      <c r="T62" s="1932"/>
      <c r="U62" s="1932"/>
      <c r="V62" s="1932"/>
      <c r="W62" s="1932"/>
      <c r="X62" s="1932"/>
      <c r="Y62" s="1932"/>
      <c r="Z62" s="1932"/>
      <c r="AA62" s="1932"/>
      <c r="AB62" s="1932"/>
      <c r="AC62" s="1932"/>
      <c r="AD62" s="1932"/>
      <c r="AE62" s="1362"/>
      <c r="AF62" s="1362"/>
      <c r="AG62" s="1362"/>
      <c r="AH62" s="1362"/>
      <c r="AI62" s="1362"/>
      <c r="AJ62" s="1362"/>
      <c r="AK62" s="1932"/>
      <c r="AL62" s="1932"/>
      <c r="AM62" s="1932"/>
      <c r="AN62" s="1932"/>
      <c r="AO62" s="1932"/>
      <c r="AP62" s="1932"/>
      <c r="AQ62" s="1932"/>
      <c r="AR62" s="1932"/>
      <c r="AS62" s="1932"/>
      <c r="AT62" s="1932"/>
      <c r="AU62" s="1932"/>
      <c r="AV62" s="1932"/>
      <c r="AW62" s="1932"/>
      <c r="AX62" s="1932"/>
    </row>
    <row r="63" spans="1:50" s="1345" customFormat="1" ht="2.25" customHeight="1" x14ac:dyDescent="0.2">
      <c r="A63" s="1342"/>
      <c r="B63" s="1343"/>
      <c r="C63" s="2316"/>
      <c r="D63" s="2316"/>
      <c r="E63" s="2316"/>
      <c r="F63" s="2316"/>
      <c r="G63" s="2316"/>
      <c r="H63" s="2316"/>
      <c r="I63" s="2316"/>
      <c r="J63" s="2316"/>
      <c r="K63" s="2316"/>
      <c r="L63" s="2316"/>
      <c r="M63" s="2316"/>
      <c r="N63" s="2316"/>
      <c r="O63" s="2316"/>
      <c r="P63" s="2316"/>
      <c r="Q63" s="2316"/>
      <c r="R63" s="2317"/>
      <c r="S63" s="1350"/>
      <c r="T63" s="1932"/>
      <c r="U63" s="1932"/>
      <c r="V63" s="1932"/>
      <c r="W63" s="1932"/>
      <c r="X63" s="1932"/>
      <c r="Y63" s="1932"/>
      <c r="Z63" s="1932"/>
      <c r="AA63" s="1932"/>
      <c r="AB63" s="1932"/>
      <c r="AC63" s="1932"/>
      <c r="AD63" s="1932"/>
      <c r="AE63" s="1362"/>
      <c r="AF63" s="1362"/>
      <c r="AG63" s="1362"/>
      <c r="AH63" s="1362"/>
      <c r="AI63" s="1362"/>
      <c r="AJ63" s="1362"/>
      <c r="AK63" s="1932"/>
      <c r="AL63" s="1932"/>
      <c r="AM63" s="1932"/>
      <c r="AN63" s="1932"/>
      <c r="AO63" s="1932"/>
      <c r="AP63" s="1932"/>
      <c r="AQ63" s="1932"/>
      <c r="AR63" s="1932"/>
      <c r="AS63" s="1932"/>
      <c r="AT63" s="1932"/>
      <c r="AU63" s="1932"/>
      <c r="AV63" s="1932"/>
      <c r="AW63" s="1932"/>
      <c r="AX63" s="1932"/>
    </row>
    <row r="64" spans="1:50" s="1345" customFormat="1" ht="2.4500000000000002" customHeight="1" x14ac:dyDescent="0.2">
      <c r="A64" s="1342"/>
      <c r="B64" s="1343"/>
      <c r="C64" s="1364"/>
      <c r="D64" s="1364"/>
      <c r="E64" s="1364"/>
      <c r="F64" s="1364"/>
      <c r="G64" s="1364"/>
      <c r="H64" s="1364"/>
      <c r="I64" s="1364"/>
      <c r="J64" s="1364"/>
      <c r="K64" s="1364"/>
      <c r="L64" s="1364"/>
      <c r="M64" s="1364"/>
      <c r="N64" s="1364"/>
      <c r="O64" s="1364"/>
      <c r="P64" s="1364"/>
      <c r="Q64" s="1364"/>
      <c r="R64" s="1365"/>
      <c r="S64" s="1350"/>
      <c r="T64" s="1932"/>
      <c r="U64" s="1932"/>
      <c r="V64" s="1932"/>
      <c r="W64" s="1932"/>
      <c r="X64" s="1932"/>
      <c r="Y64" s="1932"/>
      <c r="Z64" s="1932"/>
      <c r="AA64" s="1932"/>
      <c r="AB64" s="1932"/>
      <c r="AC64" s="1932"/>
      <c r="AD64" s="1932"/>
      <c r="AE64" s="1362"/>
      <c r="AF64" s="1362"/>
      <c r="AG64" s="1362"/>
      <c r="AH64" s="1362"/>
      <c r="AI64" s="1362"/>
      <c r="AJ64" s="1362"/>
      <c r="AK64" s="1932"/>
      <c r="AL64" s="1932"/>
      <c r="AM64" s="1932"/>
      <c r="AN64" s="1932"/>
      <c r="AO64" s="1932"/>
      <c r="AP64" s="1932"/>
      <c r="AQ64" s="1932"/>
      <c r="AR64" s="1932"/>
      <c r="AS64" s="1932"/>
      <c r="AT64" s="1932"/>
      <c r="AU64" s="1932"/>
      <c r="AV64" s="1932"/>
      <c r="AW64" s="1932"/>
      <c r="AX64" s="1932"/>
    </row>
    <row r="65" spans="1:36" ht="11.25" customHeight="1" x14ac:dyDescent="0.2">
      <c r="A65" s="318"/>
      <c r="B65" s="328"/>
      <c r="C65" s="61"/>
      <c r="D65" s="326"/>
      <c r="E65" s="351"/>
      <c r="F65" s="351"/>
      <c r="G65" s="351"/>
      <c r="H65" s="351"/>
      <c r="I65" s="351"/>
      <c r="J65" s="351"/>
      <c r="K65" s="351"/>
      <c r="L65" s="351"/>
      <c r="M65" s="351"/>
      <c r="N65" s="351"/>
      <c r="O65" s="351"/>
      <c r="P65" s="351"/>
      <c r="Q65" s="351"/>
      <c r="R65" s="329"/>
      <c r="S65" s="318"/>
      <c r="U65" s="1366"/>
      <c r="V65" s="1366"/>
      <c r="W65" s="1366"/>
      <c r="X65" s="1366"/>
      <c r="Y65" s="1366"/>
      <c r="AE65" s="882"/>
      <c r="AF65" s="882"/>
      <c r="AG65" s="882"/>
      <c r="AH65" s="882"/>
      <c r="AI65" s="1367"/>
      <c r="AJ65" s="1367"/>
    </row>
    <row r="66" spans="1:36" ht="11.25" customHeight="1" x14ac:dyDescent="0.2">
      <c r="A66" s="318"/>
      <c r="B66" s="328"/>
      <c r="C66" s="61"/>
      <c r="D66" s="326"/>
      <c r="E66" s="351"/>
      <c r="F66" s="351"/>
      <c r="G66" s="351"/>
      <c r="H66" s="351"/>
      <c r="I66" s="351"/>
      <c r="J66" s="351"/>
      <c r="K66" s="351"/>
      <c r="L66" s="351"/>
      <c r="M66" s="351"/>
      <c r="N66" s="351"/>
      <c r="O66" s="351"/>
      <c r="P66" s="351"/>
      <c r="Q66" s="351"/>
      <c r="R66" s="329"/>
      <c r="S66" s="318"/>
      <c r="AE66" s="882"/>
      <c r="AF66" s="882"/>
      <c r="AG66" s="882"/>
      <c r="AH66" s="882"/>
      <c r="AI66" s="1367"/>
      <c r="AJ66" s="1367"/>
    </row>
    <row r="67" spans="1:36" ht="11.25" customHeight="1" x14ac:dyDescent="0.2">
      <c r="A67" s="318"/>
      <c r="B67" s="328"/>
      <c r="C67" s="61"/>
      <c r="D67" s="326"/>
      <c r="E67" s="351"/>
      <c r="F67" s="351"/>
      <c r="G67" s="351"/>
      <c r="H67" s="351"/>
      <c r="I67" s="351"/>
      <c r="J67" s="351"/>
      <c r="K67" s="351"/>
      <c r="L67" s="351"/>
      <c r="M67" s="351"/>
      <c r="N67" s="351"/>
      <c r="O67" s="351"/>
      <c r="P67" s="351"/>
      <c r="Q67" s="351"/>
      <c r="R67" s="329"/>
      <c r="S67" s="318"/>
      <c r="AE67" s="882"/>
      <c r="AF67" s="882"/>
      <c r="AG67" s="882"/>
      <c r="AH67" s="882"/>
      <c r="AI67" s="1367"/>
      <c r="AJ67" s="1367"/>
    </row>
    <row r="68" spans="1:36" ht="11.25" customHeight="1" x14ac:dyDescent="0.2">
      <c r="A68" s="318"/>
      <c r="B68" s="328"/>
      <c r="C68" s="61"/>
      <c r="D68" s="326"/>
      <c r="E68" s="351"/>
      <c r="F68" s="351"/>
      <c r="G68" s="351"/>
      <c r="H68" s="351"/>
      <c r="I68" s="351"/>
      <c r="J68" s="351"/>
      <c r="K68" s="351"/>
      <c r="L68" s="351"/>
      <c r="M68" s="351"/>
      <c r="N68" s="351"/>
      <c r="O68" s="351"/>
      <c r="P68" s="351"/>
      <c r="Q68" s="351"/>
      <c r="R68" s="329"/>
      <c r="S68" s="318"/>
      <c r="AE68" s="882"/>
      <c r="AF68" s="882"/>
      <c r="AG68" s="882"/>
      <c r="AH68" s="882"/>
      <c r="AI68" s="1367"/>
      <c r="AJ68" s="1367"/>
    </row>
    <row r="69" spans="1:36" ht="11.25" customHeight="1" x14ac:dyDescent="0.2">
      <c r="A69" s="318"/>
      <c r="B69" s="328"/>
      <c r="C69" s="61"/>
      <c r="D69" s="326"/>
      <c r="E69" s="351"/>
      <c r="F69" s="351"/>
      <c r="G69" s="351"/>
      <c r="H69" s="351"/>
      <c r="I69" s="351"/>
      <c r="J69" s="351"/>
      <c r="K69" s="351"/>
      <c r="L69" s="351"/>
      <c r="M69" s="351"/>
      <c r="N69" s="351"/>
      <c r="O69" s="351"/>
      <c r="P69" s="351"/>
      <c r="Q69" s="351"/>
      <c r="R69" s="329"/>
      <c r="S69" s="318"/>
      <c r="AI69" s="1367"/>
      <c r="AJ69" s="1367"/>
    </row>
    <row r="70" spans="1:36" ht="11.25" customHeight="1" x14ac:dyDescent="0.2">
      <c r="A70" s="318"/>
      <c r="B70" s="328"/>
      <c r="C70" s="61"/>
      <c r="D70" s="326"/>
      <c r="E70" s="351"/>
      <c r="F70" s="351"/>
      <c r="G70" s="351"/>
      <c r="H70" s="351"/>
      <c r="I70" s="351"/>
      <c r="J70" s="351"/>
      <c r="K70" s="351"/>
      <c r="L70" s="351"/>
      <c r="M70" s="351"/>
      <c r="N70" s="351"/>
      <c r="O70" s="351"/>
      <c r="P70" s="351"/>
      <c r="Q70" s="351"/>
      <c r="R70" s="329"/>
      <c r="S70" s="318"/>
      <c r="AI70" s="1367"/>
      <c r="AJ70" s="1367"/>
    </row>
    <row r="71" spans="1:36" ht="11.25" customHeight="1" x14ac:dyDescent="0.2">
      <c r="A71" s="318"/>
      <c r="B71" s="328"/>
      <c r="C71" s="61"/>
      <c r="D71" s="326"/>
      <c r="E71" s="351"/>
      <c r="F71" s="351"/>
      <c r="G71" s="351"/>
      <c r="H71" s="351"/>
      <c r="I71" s="351"/>
      <c r="J71" s="351"/>
      <c r="K71" s="351"/>
      <c r="L71" s="351"/>
      <c r="M71" s="351"/>
      <c r="N71" s="351"/>
      <c r="O71" s="351"/>
      <c r="P71" s="351"/>
      <c r="Q71" s="351"/>
      <c r="R71" s="329"/>
      <c r="S71" s="318"/>
      <c r="U71" s="1544"/>
      <c r="AI71" s="1367"/>
      <c r="AJ71" s="1367"/>
    </row>
    <row r="72" spans="1:36" ht="11.25" customHeight="1" x14ac:dyDescent="0.2">
      <c r="A72" s="318"/>
      <c r="B72" s="328"/>
      <c r="C72" s="61"/>
      <c r="D72" s="326"/>
      <c r="E72" s="351"/>
      <c r="F72" s="351"/>
      <c r="G72" s="351"/>
      <c r="H72" s="351"/>
      <c r="I72" s="351"/>
      <c r="J72" s="351"/>
      <c r="K72" s="351"/>
      <c r="L72" s="351"/>
      <c r="M72" s="351"/>
      <c r="N72" s="351"/>
      <c r="O72" s="351"/>
      <c r="P72" s="351"/>
      <c r="Q72" s="351"/>
      <c r="R72" s="329"/>
      <c r="S72" s="318"/>
      <c r="AI72" s="1367"/>
      <c r="AJ72" s="1367"/>
    </row>
    <row r="73" spans="1:36" ht="7.5" customHeight="1" x14ac:dyDescent="0.2">
      <c r="A73" s="318"/>
      <c r="B73" s="328"/>
      <c r="C73" s="61"/>
      <c r="D73" s="326"/>
      <c r="E73" s="351"/>
      <c r="F73" s="351"/>
      <c r="G73" s="351"/>
      <c r="H73" s="351"/>
      <c r="I73" s="351"/>
      <c r="J73" s="351"/>
      <c r="K73" s="351"/>
      <c r="L73" s="351"/>
      <c r="M73" s="351"/>
      <c r="N73" s="351"/>
      <c r="O73" s="351"/>
      <c r="P73" s="351"/>
      <c r="Q73" s="351"/>
      <c r="R73" s="329"/>
      <c r="S73" s="318"/>
      <c r="AI73" s="1367"/>
      <c r="AJ73" s="1367"/>
    </row>
    <row r="74" spans="1:36" ht="11.25" customHeight="1" x14ac:dyDescent="0.2">
      <c r="A74" s="318"/>
      <c r="B74" s="328"/>
      <c r="C74" s="61"/>
      <c r="D74" s="326"/>
      <c r="E74" s="351"/>
      <c r="F74" s="351"/>
      <c r="G74" s="351"/>
      <c r="H74" s="351"/>
      <c r="I74" s="351"/>
      <c r="J74" s="351"/>
      <c r="K74" s="351"/>
      <c r="L74" s="351"/>
      <c r="M74" s="351"/>
      <c r="N74" s="351"/>
      <c r="O74" s="351"/>
      <c r="P74" s="351"/>
      <c r="Q74" s="351"/>
      <c r="R74" s="329"/>
      <c r="S74" s="318"/>
      <c r="AI74" s="1367"/>
      <c r="AJ74" s="1367"/>
    </row>
    <row r="75" spans="1:36" ht="11.25" customHeight="1" x14ac:dyDescent="0.2">
      <c r="A75" s="318"/>
      <c r="B75" s="328"/>
      <c r="C75" s="61"/>
      <c r="D75" s="326"/>
      <c r="E75" s="351"/>
      <c r="F75" s="351"/>
      <c r="G75" s="351"/>
      <c r="H75" s="351"/>
      <c r="I75" s="351"/>
      <c r="J75" s="351"/>
      <c r="K75" s="351"/>
      <c r="L75" s="351"/>
      <c r="M75" s="351"/>
      <c r="N75" s="351"/>
      <c r="O75" s="351"/>
      <c r="P75" s="351"/>
      <c r="Q75" s="351"/>
      <c r="R75" s="329"/>
      <c r="S75" s="318"/>
      <c r="AI75" s="1367"/>
      <c r="AJ75" s="1367"/>
    </row>
    <row r="76" spans="1:36" ht="9.9499999999999993" customHeight="1" x14ac:dyDescent="0.2">
      <c r="A76" s="318"/>
      <c r="B76" s="328"/>
      <c r="C76" s="61"/>
      <c r="D76" s="326"/>
      <c r="E76" s="351"/>
      <c r="F76" s="351"/>
      <c r="G76" s="351"/>
      <c r="H76" s="351"/>
      <c r="I76" s="351"/>
      <c r="J76" s="351"/>
      <c r="K76" s="351"/>
      <c r="L76" s="351"/>
      <c r="M76" s="351"/>
      <c r="N76" s="351"/>
      <c r="O76" s="351"/>
      <c r="P76" s="351"/>
      <c r="Q76" s="351"/>
      <c r="R76" s="329"/>
      <c r="S76" s="318"/>
      <c r="AI76" s="1367"/>
      <c r="AJ76" s="1367"/>
    </row>
    <row r="77" spans="1:36" ht="11.25" customHeight="1" x14ac:dyDescent="0.2">
      <c r="A77" s="318"/>
      <c r="B77" s="328"/>
      <c r="C77" s="61"/>
      <c r="D77" s="326"/>
      <c r="E77" s="351"/>
      <c r="F77" s="351"/>
      <c r="G77" s="351"/>
      <c r="H77" s="351"/>
      <c r="I77" s="351"/>
      <c r="J77" s="351"/>
      <c r="K77" s="351"/>
      <c r="L77" s="351"/>
      <c r="M77" s="351"/>
      <c r="N77" s="351"/>
      <c r="O77" s="351"/>
      <c r="P77" s="351"/>
      <c r="Q77" s="351"/>
      <c r="R77" s="329"/>
      <c r="S77" s="318"/>
    </row>
    <row r="78" spans="1:36" ht="7.5" customHeight="1" x14ac:dyDescent="0.2">
      <c r="A78" s="318"/>
      <c r="B78" s="328"/>
      <c r="C78" s="61"/>
      <c r="D78" s="326"/>
      <c r="E78" s="351"/>
      <c r="F78" s="351"/>
      <c r="G78" s="351"/>
      <c r="H78" s="351"/>
      <c r="I78" s="351"/>
      <c r="J78" s="351"/>
      <c r="K78" s="351"/>
      <c r="L78" s="351"/>
      <c r="M78" s="351"/>
      <c r="N78" s="351"/>
      <c r="O78" s="351"/>
      <c r="P78" s="351"/>
      <c r="Q78" s="351"/>
      <c r="R78" s="329"/>
      <c r="S78" s="318"/>
    </row>
    <row r="79" spans="1:36" ht="6" customHeight="1" x14ac:dyDescent="0.2">
      <c r="A79" s="318"/>
      <c r="B79" s="328"/>
      <c r="C79" s="481"/>
      <c r="D79" s="481"/>
      <c r="E79" s="481"/>
      <c r="F79" s="481"/>
      <c r="G79" s="481"/>
      <c r="H79" s="481"/>
      <c r="I79" s="481"/>
      <c r="J79" s="481"/>
      <c r="K79" s="481"/>
      <c r="L79" s="481"/>
      <c r="M79" s="481"/>
      <c r="N79" s="481"/>
      <c r="O79" s="56"/>
      <c r="P79" s="56"/>
      <c r="Q79" s="56"/>
      <c r="R79" s="329"/>
      <c r="S79" s="318"/>
    </row>
    <row r="80" spans="1:36" ht="13.5" customHeight="1" x14ac:dyDescent="0.2">
      <c r="A80" s="318"/>
      <c r="B80" s="328"/>
      <c r="C80" s="1368" t="s">
        <v>388</v>
      </c>
      <c r="D80" s="1369"/>
      <c r="E80" s="1369"/>
      <c r="F80" s="1369"/>
      <c r="G80" s="1369"/>
      <c r="H80" s="1369"/>
      <c r="I80" s="1369"/>
      <c r="J80" s="1370" t="s">
        <v>129</v>
      </c>
      <c r="L80" s="1369"/>
      <c r="M80" s="1369"/>
      <c r="N80" s="1369"/>
      <c r="O80" s="2298">
        <v>44348</v>
      </c>
      <c r="P80" s="2298"/>
      <c r="Q80" s="2298"/>
      <c r="R80" s="361">
        <v>21</v>
      </c>
      <c r="S80" s="325"/>
    </row>
    <row r="81" spans="21:36" ht="13.5" customHeight="1" x14ac:dyDescent="0.2"/>
    <row r="83" spans="21:36" x14ac:dyDescent="0.2">
      <c r="U83" s="2318"/>
      <c r="V83" s="2318"/>
      <c r="W83" s="2318"/>
      <c r="X83" s="2318"/>
      <c r="Y83" s="2318"/>
      <c r="Z83" s="2318"/>
      <c r="AA83" s="2318"/>
      <c r="AB83" s="2318"/>
      <c r="AC83" s="2318"/>
      <c r="AD83" s="2318"/>
      <c r="AE83" s="2318"/>
      <c r="AF83" s="2318"/>
      <c r="AG83" s="2318"/>
      <c r="AH83" s="2318"/>
      <c r="AI83" s="2318"/>
      <c r="AJ83" s="2319"/>
    </row>
    <row r="84" spans="21:36" x14ac:dyDescent="0.2">
      <c r="U84" s="2318"/>
      <c r="V84" s="2318"/>
      <c r="W84" s="2318"/>
      <c r="X84" s="2318"/>
      <c r="Y84" s="2318"/>
      <c r="Z84" s="2318"/>
      <c r="AA84" s="2318"/>
      <c r="AB84" s="2318"/>
      <c r="AC84" s="2318"/>
      <c r="AD84" s="2318"/>
      <c r="AE84" s="2318"/>
      <c r="AF84" s="2318"/>
      <c r="AG84" s="2318"/>
      <c r="AH84" s="2318"/>
      <c r="AI84" s="2318"/>
      <c r="AJ84" s="2319"/>
    </row>
    <row r="85" spans="21:36" x14ac:dyDescent="0.2">
      <c r="U85" s="2318"/>
      <c r="V85" s="2318"/>
      <c r="W85" s="2318"/>
      <c r="X85" s="2318"/>
      <c r="Y85" s="2318"/>
      <c r="Z85" s="2318"/>
      <c r="AA85" s="2318"/>
      <c r="AB85" s="2318"/>
      <c r="AC85" s="2318"/>
      <c r="AD85" s="2318"/>
      <c r="AE85" s="2318"/>
      <c r="AF85" s="2318"/>
      <c r="AG85" s="2318"/>
      <c r="AH85" s="2318"/>
      <c r="AI85" s="2318"/>
      <c r="AJ85" s="2319"/>
    </row>
    <row r="86" spans="21:36" x14ac:dyDescent="0.2">
      <c r="U86" s="1544"/>
    </row>
    <row r="88" spans="21:36" x14ac:dyDescent="0.2">
      <c r="U88" s="2314"/>
      <c r="V88" s="2314"/>
      <c r="W88" s="2314"/>
      <c r="X88" s="2314"/>
      <c r="Y88" s="2314"/>
      <c r="Z88" s="2314"/>
      <c r="AA88" s="2314"/>
      <c r="AB88" s="2314"/>
      <c r="AC88" s="2314"/>
      <c r="AD88" s="2314"/>
      <c r="AE88" s="2314"/>
      <c r="AF88" s="2314"/>
      <c r="AG88" s="2314"/>
      <c r="AH88" s="2314"/>
      <c r="AI88" s="2314"/>
      <c r="AJ88" s="2315"/>
    </row>
    <row r="89" spans="21:36" x14ac:dyDescent="0.2">
      <c r="U89" s="2314"/>
      <c r="V89" s="2314"/>
      <c r="W89" s="2314"/>
      <c r="X89" s="2314"/>
      <c r="Y89" s="2314"/>
      <c r="Z89" s="2314"/>
      <c r="AA89" s="2314"/>
      <c r="AB89" s="2314"/>
      <c r="AC89" s="2314"/>
      <c r="AD89" s="2314"/>
      <c r="AE89" s="2314"/>
      <c r="AF89" s="2314"/>
      <c r="AG89" s="2314"/>
      <c r="AH89" s="2314"/>
      <c r="AI89" s="2314"/>
      <c r="AJ89" s="2315"/>
    </row>
    <row r="90" spans="21:36" x14ac:dyDescent="0.2">
      <c r="U90" s="2314"/>
      <c r="V90" s="2314"/>
      <c r="W90" s="2314"/>
      <c r="X90" s="2314"/>
      <c r="Y90" s="2314"/>
      <c r="Z90" s="2314"/>
      <c r="AA90" s="2314"/>
      <c r="AB90" s="2314"/>
      <c r="AC90" s="2314"/>
      <c r="AD90" s="2314"/>
      <c r="AE90" s="2314"/>
      <c r="AF90" s="2314"/>
      <c r="AG90" s="2314"/>
      <c r="AH90" s="2314"/>
      <c r="AI90" s="2314"/>
      <c r="AJ90" s="2315"/>
    </row>
    <row r="91" spans="21:36" x14ac:dyDescent="0.2">
      <c r="U91" s="2314"/>
      <c r="V91" s="2314"/>
      <c r="W91" s="2314"/>
      <c r="X91" s="2314"/>
      <c r="Y91" s="2314"/>
      <c r="Z91" s="2314"/>
      <c r="AA91" s="2314"/>
      <c r="AB91" s="2314"/>
      <c r="AC91" s="2314"/>
      <c r="AD91" s="2314"/>
      <c r="AE91" s="2314"/>
      <c r="AF91" s="2314"/>
      <c r="AG91" s="2314"/>
      <c r="AH91" s="2314"/>
      <c r="AI91" s="2314"/>
      <c r="AJ91" s="2315"/>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I6:O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Q73"/>
  <sheetViews>
    <sheetView zoomScaleNormal="100" workbookViewId="0"/>
  </sheetViews>
  <sheetFormatPr defaultColWidth="9.28515625" defaultRowHeight="12.75" x14ac:dyDescent="0.2"/>
  <cols>
    <col min="1" max="1" width="0.7109375" style="323" customWidth="1"/>
    <col min="2" max="2" width="2.5703125" style="323" customWidth="1"/>
    <col min="3" max="3" width="0.7109375" style="323" customWidth="1"/>
    <col min="4" max="4" width="31.7109375" style="323" customWidth="1"/>
    <col min="5" max="7" width="5" style="575" customWidth="1"/>
    <col min="8" max="8" width="5" style="485" customWidth="1"/>
    <col min="9" max="11" width="4.7109375" style="485" customWidth="1"/>
    <col min="12" max="13" width="4.7109375" style="575" customWidth="1"/>
    <col min="14" max="15" width="4.7109375" style="485" customWidth="1"/>
    <col min="16" max="16" width="4.7109375" style="575" customWidth="1"/>
    <col min="17" max="17" width="5.28515625" style="575" customWidth="1"/>
    <col min="18" max="18" width="2.42578125" style="601" customWidth="1"/>
    <col min="19" max="19" width="0.7109375" style="323" customWidth="1"/>
    <col min="20" max="43" width="9.28515625" style="345"/>
    <col min="44" max="16384" width="9.28515625" style="323"/>
  </cols>
  <sheetData>
    <row r="1" spans="1:24" ht="13.5" customHeight="1" x14ac:dyDescent="0.2">
      <c r="A1" s="318"/>
      <c r="B1" s="789"/>
      <c r="C1" s="789"/>
      <c r="D1" s="2320" t="s">
        <v>297</v>
      </c>
      <c r="E1" s="2320"/>
      <c r="F1" s="2320"/>
      <c r="G1" s="2320"/>
      <c r="H1" s="2320"/>
      <c r="I1" s="2320"/>
      <c r="J1" s="2320"/>
      <c r="K1" s="2320"/>
      <c r="L1" s="505"/>
      <c r="M1" s="505"/>
      <c r="N1" s="505"/>
      <c r="O1" s="505"/>
      <c r="P1" s="505"/>
      <c r="Q1" s="505"/>
      <c r="R1" s="1006"/>
      <c r="S1" s="318"/>
    </row>
    <row r="2" spans="1:24" ht="6" customHeight="1" x14ac:dyDescent="0.2">
      <c r="A2" s="318"/>
      <c r="B2" s="978"/>
      <c r="C2" s="790"/>
      <c r="D2" s="790"/>
      <c r="E2" s="540"/>
      <c r="F2" s="540"/>
      <c r="G2" s="540"/>
      <c r="H2" s="541"/>
      <c r="I2" s="541"/>
      <c r="J2" s="541"/>
      <c r="K2" s="541"/>
      <c r="L2" s="540"/>
      <c r="M2" s="540"/>
      <c r="N2" s="541"/>
      <c r="O2" s="541"/>
      <c r="P2" s="540"/>
      <c r="Q2" s="540" t="s">
        <v>298</v>
      </c>
      <c r="R2" s="1005"/>
      <c r="S2" s="328"/>
    </row>
    <row r="3" spans="1:24" ht="13.5" customHeight="1" thickBot="1" x14ac:dyDescent="0.25">
      <c r="A3" s="318"/>
      <c r="B3" s="328"/>
      <c r="C3" s="328"/>
      <c r="D3" s="328"/>
      <c r="E3" s="542"/>
      <c r="F3" s="542"/>
      <c r="G3" s="542"/>
      <c r="H3" s="491"/>
      <c r="I3" s="491"/>
      <c r="J3" s="491"/>
      <c r="K3" s="491"/>
      <c r="L3" s="542"/>
      <c r="M3" s="542"/>
      <c r="N3" s="491"/>
      <c r="O3" s="491"/>
      <c r="P3" s="2321" t="s">
        <v>71</v>
      </c>
      <c r="Q3" s="2321"/>
      <c r="R3" s="994"/>
      <c r="S3" s="328"/>
    </row>
    <row r="4" spans="1:24" ht="13.5" customHeight="1" thickBot="1" x14ac:dyDescent="0.25">
      <c r="A4" s="318"/>
      <c r="B4" s="328"/>
      <c r="C4" s="525" t="s">
        <v>353</v>
      </c>
      <c r="D4" s="543"/>
      <c r="E4" s="544"/>
      <c r="F4" s="544"/>
      <c r="G4" s="544"/>
      <c r="H4" s="544"/>
      <c r="I4" s="544"/>
      <c r="J4" s="544"/>
      <c r="K4" s="544"/>
      <c r="L4" s="544"/>
      <c r="M4" s="544"/>
      <c r="N4" s="544"/>
      <c r="O4" s="544"/>
      <c r="P4" s="544"/>
      <c r="Q4" s="545"/>
      <c r="R4" s="995"/>
      <c r="S4" s="53"/>
    </row>
    <row r="5" spans="1:24" s="345" customFormat="1" ht="4.5" customHeight="1" x14ac:dyDescent="0.2">
      <c r="A5" s="318"/>
      <c r="B5" s="328"/>
      <c r="C5" s="546"/>
      <c r="D5" s="546"/>
      <c r="E5" s="547"/>
      <c r="F5" s="547"/>
      <c r="G5" s="547"/>
      <c r="H5" s="547"/>
      <c r="I5" s="547"/>
      <c r="J5" s="547"/>
      <c r="K5" s="547"/>
      <c r="L5" s="547"/>
      <c r="M5" s="547"/>
      <c r="N5" s="547"/>
      <c r="O5" s="547"/>
      <c r="P5" s="547"/>
      <c r="Q5" s="547"/>
      <c r="R5" s="995"/>
      <c r="S5" s="53"/>
    </row>
    <row r="6" spans="1:24" s="345" customFormat="1" ht="13.5" customHeight="1" x14ac:dyDescent="0.2">
      <c r="A6" s="318"/>
      <c r="B6" s="328"/>
      <c r="C6" s="546"/>
      <c r="D6" s="546"/>
      <c r="E6" s="1052" t="s">
        <v>33</v>
      </c>
      <c r="F6" s="1099"/>
      <c r="G6" s="1052" t="s">
        <v>33</v>
      </c>
      <c r="H6" s="1052" t="s">
        <v>33</v>
      </c>
      <c r="I6" s="1052" t="s">
        <v>729</v>
      </c>
      <c r="J6" s="1052" t="s">
        <v>33</v>
      </c>
      <c r="K6" s="1052" t="s">
        <v>33</v>
      </c>
      <c r="L6" s="1087" t="s">
        <v>33</v>
      </c>
      <c r="M6" s="1137" t="s">
        <v>33</v>
      </c>
      <c r="N6" s="1087" t="s">
        <v>33</v>
      </c>
      <c r="O6" s="1087" t="s">
        <v>730</v>
      </c>
      <c r="P6" s="1087" t="s">
        <v>33</v>
      </c>
      <c r="Q6" s="1087" t="s">
        <v>33</v>
      </c>
      <c r="R6" s="995"/>
      <c r="S6" s="53"/>
      <c r="T6" s="1867"/>
      <c r="U6" s="1366"/>
    </row>
    <row r="7" spans="1:24" s="345" customFormat="1" ht="13.5" customHeight="1" x14ac:dyDescent="0.2">
      <c r="A7" s="318"/>
      <c r="B7" s="328"/>
      <c r="C7" s="546"/>
      <c r="D7" s="546"/>
      <c r="E7" s="645" t="s">
        <v>98</v>
      </c>
      <c r="F7" s="645" t="s">
        <v>97</v>
      </c>
      <c r="G7" s="645" t="s">
        <v>96</v>
      </c>
      <c r="H7" s="645" t="s">
        <v>95</v>
      </c>
      <c r="I7" s="645" t="s">
        <v>94</v>
      </c>
      <c r="J7" s="645" t="s">
        <v>93</v>
      </c>
      <c r="K7" s="645" t="s">
        <v>92</v>
      </c>
      <c r="L7" s="645" t="s">
        <v>472</v>
      </c>
      <c r="M7" s="645" t="s">
        <v>91</v>
      </c>
      <c r="N7" s="645" t="s">
        <v>473</v>
      </c>
      <c r="O7" s="645" t="s">
        <v>100</v>
      </c>
      <c r="P7" s="645" t="s">
        <v>99</v>
      </c>
      <c r="Q7" s="645" t="s">
        <v>98</v>
      </c>
      <c r="R7" s="995"/>
      <c r="S7" s="336"/>
      <c r="U7" s="1810"/>
    </row>
    <row r="8" spans="1:24" s="345" customFormat="1" ht="3.75" customHeight="1" x14ac:dyDescent="0.2">
      <c r="A8" s="318"/>
      <c r="B8" s="328"/>
      <c r="C8" s="546"/>
      <c r="D8" s="546"/>
      <c r="E8" s="336"/>
      <c r="F8" s="336"/>
      <c r="G8" s="336"/>
      <c r="H8" s="336"/>
      <c r="I8" s="336"/>
      <c r="J8" s="336"/>
      <c r="K8" s="336"/>
      <c r="L8" s="336"/>
      <c r="M8" s="336"/>
      <c r="N8" s="336"/>
      <c r="O8" s="336"/>
      <c r="P8" s="336"/>
      <c r="Q8" s="336"/>
      <c r="R8" s="995"/>
      <c r="S8" s="336"/>
    </row>
    <row r="9" spans="1:24" s="549" customFormat="1" ht="15.75" customHeight="1" x14ac:dyDescent="0.2">
      <c r="A9" s="548"/>
      <c r="B9" s="990"/>
      <c r="C9" s="787" t="s">
        <v>284</v>
      </c>
      <c r="D9" s="787"/>
      <c r="E9" s="277">
        <v>-4.2093582564865981</v>
      </c>
      <c r="F9" s="277">
        <v>-5.7374286159273895</v>
      </c>
      <c r="G9" s="277">
        <v>-4.2102808465159676</v>
      </c>
      <c r="H9" s="277">
        <v>-2.3282553310132696</v>
      </c>
      <c r="I9" s="277">
        <v>-1.3885549532411341</v>
      </c>
      <c r="J9" s="277">
        <v>-0.72224112844386412</v>
      </c>
      <c r="K9" s="277">
        <v>-0.77510553986639452</v>
      </c>
      <c r="L9" s="277">
        <v>-0.75742092143717199</v>
      </c>
      <c r="M9" s="277">
        <v>-1.069460820991357</v>
      </c>
      <c r="N9" s="277">
        <v>-1.3990231530182435</v>
      </c>
      <c r="O9" s="277">
        <v>-1.4292611848873502</v>
      </c>
      <c r="P9" s="277">
        <v>-0.77420547472157664</v>
      </c>
      <c r="Q9" s="277">
        <v>0.53980254345478085</v>
      </c>
      <c r="R9" s="996"/>
      <c r="S9" s="307"/>
      <c r="T9" s="1546"/>
      <c r="U9" s="1812"/>
      <c r="V9" s="345"/>
      <c r="W9" s="345"/>
      <c r="X9" s="345"/>
    </row>
    <row r="10" spans="1:24" s="549" customFormat="1" ht="15.75" customHeight="1" x14ac:dyDescent="0.2">
      <c r="A10" s="548"/>
      <c r="B10" s="990"/>
      <c r="C10" s="787" t="s">
        <v>285</v>
      </c>
      <c r="D10" s="168"/>
      <c r="E10" s="550"/>
      <c r="F10" s="550"/>
      <c r="G10" s="550"/>
      <c r="H10" s="550"/>
      <c r="I10" s="550"/>
      <c r="J10" s="550"/>
      <c r="K10" s="550"/>
      <c r="L10" s="550"/>
      <c r="M10" s="550"/>
      <c r="N10" s="550"/>
      <c r="O10" s="550"/>
      <c r="P10" s="550"/>
      <c r="Q10" s="550"/>
      <c r="R10" s="997"/>
      <c r="S10" s="307"/>
      <c r="T10" s="1546"/>
      <c r="U10" s="345"/>
      <c r="V10" s="345"/>
      <c r="W10" s="345"/>
      <c r="X10" s="345"/>
    </row>
    <row r="11" spans="1:24" s="345" customFormat="1" ht="11.25" customHeight="1" x14ac:dyDescent="0.2">
      <c r="A11" s="318"/>
      <c r="B11" s="328"/>
      <c r="C11" s="328"/>
      <c r="D11" s="61" t="s">
        <v>423</v>
      </c>
      <c r="E11" s="551">
        <v>-26.702474719333335</v>
      </c>
      <c r="F11" s="551">
        <v>-31.645148988211115</v>
      </c>
      <c r="G11" s="551">
        <v>-25.779948171577775</v>
      </c>
      <c r="H11" s="551">
        <v>-17.764563314822222</v>
      </c>
      <c r="I11" s="551">
        <v>-14.761685445066666</v>
      </c>
      <c r="J11" s="551">
        <v>-14.670794603099999</v>
      </c>
      <c r="K11" s="551">
        <v>-14.976439766077776</v>
      </c>
      <c r="L11" s="551">
        <v>-14.33918489868889</v>
      </c>
      <c r="M11" s="551">
        <v>-14.556198321555556</v>
      </c>
      <c r="N11" s="551">
        <v>-13.788854289933333</v>
      </c>
      <c r="O11" s="551">
        <v>-12.420280911055556</v>
      </c>
      <c r="P11" s="551">
        <v>-9.6912721601000005</v>
      </c>
      <c r="Q11" s="551">
        <v>-4.7484111430888891</v>
      </c>
      <c r="R11" s="998"/>
      <c r="S11" s="53"/>
      <c r="T11" s="1546"/>
    </row>
    <row r="12" spans="1:24" s="345" customFormat="1" ht="12.75" customHeight="1" x14ac:dyDescent="0.2">
      <c r="A12" s="318"/>
      <c r="B12" s="328"/>
      <c r="C12" s="328"/>
      <c r="D12" s="61" t="s">
        <v>420</v>
      </c>
      <c r="E12" s="551">
        <v>-24.294407118216665</v>
      </c>
      <c r="F12" s="551">
        <v>-29.127145717833333</v>
      </c>
      <c r="G12" s="551">
        <v>-23.171850941966664</v>
      </c>
      <c r="H12" s="551">
        <v>-17.89688783455</v>
      </c>
      <c r="I12" s="551">
        <v>-14.422014980566667</v>
      </c>
      <c r="J12" s="551">
        <v>-11.999860770816667</v>
      </c>
      <c r="K12" s="551">
        <v>-13.137526887633333</v>
      </c>
      <c r="L12" s="551">
        <v>-14.058305132116667</v>
      </c>
      <c r="M12" s="551">
        <v>-14.827761955866668</v>
      </c>
      <c r="N12" s="551">
        <v>-13.7652965276</v>
      </c>
      <c r="O12" s="551">
        <v>-13.372227942866667</v>
      </c>
      <c r="P12" s="551">
        <v>-12.585263781899998</v>
      </c>
      <c r="Q12" s="551">
        <v>-9.9120184788000003</v>
      </c>
      <c r="R12" s="998"/>
      <c r="S12" s="53"/>
      <c r="T12" s="1546"/>
    </row>
    <row r="13" spans="1:24" s="345" customFormat="1" ht="12" customHeight="1" x14ac:dyDescent="0.2">
      <c r="A13" s="318"/>
      <c r="B13" s="328"/>
      <c r="C13" s="328"/>
      <c r="D13" s="61" t="s">
        <v>421</v>
      </c>
      <c r="E13" s="551">
        <v>-19.987648758333332</v>
      </c>
      <c r="F13" s="551">
        <v>-26.157673069077777</v>
      </c>
      <c r="G13" s="551">
        <v>-20.891564769522223</v>
      </c>
      <c r="H13" s="551">
        <v>-14.042323719377777</v>
      </c>
      <c r="I13" s="551">
        <v>-10.517753561977777</v>
      </c>
      <c r="J13" s="551">
        <v>-7.8712430700555558</v>
      </c>
      <c r="K13" s="551">
        <v>-8.456154251077777</v>
      </c>
      <c r="L13" s="551">
        <v>-8.2857612060888872</v>
      </c>
      <c r="M13" s="551">
        <v>-10.081033118377777</v>
      </c>
      <c r="N13" s="551">
        <v>-11.407203566222222</v>
      </c>
      <c r="O13" s="551">
        <v>-11.526376742188889</v>
      </c>
      <c r="P13" s="551">
        <v>-8.6013174545888891</v>
      </c>
      <c r="Q13" s="551">
        <v>-4.1210197915333326</v>
      </c>
      <c r="R13" s="998"/>
      <c r="S13" s="53"/>
      <c r="T13" s="1546"/>
    </row>
    <row r="14" spans="1:24" s="345" customFormat="1" ht="12" customHeight="1" x14ac:dyDescent="0.2">
      <c r="A14" s="318"/>
      <c r="B14" s="328"/>
      <c r="C14" s="328"/>
      <c r="D14" s="61" t="s">
        <v>144</v>
      </c>
      <c r="E14" s="551">
        <v>-38.975680818333331</v>
      </c>
      <c r="F14" s="551">
        <v>-53.221125079666656</v>
      </c>
      <c r="G14" s="551">
        <v>-47.766097922</v>
      </c>
      <c r="H14" s="551">
        <v>-37.279455842333334</v>
      </c>
      <c r="I14" s="551">
        <v>-28.415357561666671</v>
      </c>
      <c r="J14" s="551">
        <v>-21.413845600333332</v>
      </c>
      <c r="K14" s="551">
        <v>-18.910744159</v>
      </c>
      <c r="L14" s="551">
        <v>-18.195179250222221</v>
      </c>
      <c r="M14" s="551">
        <v>-18.402818498111113</v>
      </c>
      <c r="N14" s="551">
        <v>-19.762682824444443</v>
      </c>
      <c r="O14" s="551">
        <v>-19.232110287444446</v>
      </c>
      <c r="P14" s="551">
        <v>-16.776683446</v>
      </c>
      <c r="Q14" s="551">
        <v>-10.312755249222223</v>
      </c>
      <c r="R14" s="998"/>
      <c r="S14" s="53"/>
      <c r="T14" s="1546"/>
    </row>
    <row r="15" spans="1:24" s="345" customFormat="1" ht="10.5" customHeight="1" x14ac:dyDescent="0.2">
      <c r="A15" s="318"/>
      <c r="B15" s="328"/>
      <c r="C15" s="328"/>
      <c r="D15" s="135"/>
      <c r="E15" s="552"/>
      <c r="F15" s="552"/>
      <c r="G15" s="552"/>
      <c r="H15" s="552"/>
      <c r="I15" s="552"/>
      <c r="J15" s="552"/>
      <c r="K15" s="552"/>
      <c r="L15" s="552"/>
      <c r="M15" s="552"/>
      <c r="N15" s="552"/>
      <c r="O15" s="552"/>
      <c r="P15" s="552"/>
      <c r="Q15" s="552"/>
      <c r="R15" s="998"/>
      <c r="S15" s="53"/>
      <c r="T15" s="1546"/>
      <c r="U15" s="1546"/>
      <c r="V15" s="549"/>
    </row>
    <row r="16" spans="1:24" s="345" customFormat="1" ht="10.5" customHeight="1" x14ac:dyDescent="0.2">
      <c r="A16" s="318"/>
      <c r="B16" s="328"/>
      <c r="C16" s="328"/>
      <c r="D16" s="135"/>
      <c r="E16" s="552"/>
      <c r="F16" s="552"/>
      <c r="G16" s="552"/>
      <c r="H16" s="552"/>
      <c r="I16" s="552"/>
      <c r="J16" s="552"/>
      <c r="K16" s="552"/>
      <c r="L16" s="552"/>
      <c r="M16" s="552"/>
      <c r="N16" s="552"/>
      <c r="O16" s="552"/>
      <c r="P16" s="552"/>
      <c r="Q16" s="552"/>
      <c r="R16" s="998"/>
      <c r="S16" s="53"/>
      <c r="V16" s="786"/>
    </row>
    <row r="17" spans="1:22" s="345" customFormat="1" ht="10.5" customHeight="1" x14ac:dyDescent="0.2">
      <c r="A17" s="318"/>
      <c r="B17" s="328"/>
      <c r="C17" s="328"/>
      <c r="D17" s="135"/>
      <c r="E17" s="552"/>
      <c r="F17" s="552"/>
      <c r="G17" s="552"/>
      <c r="H17" s="552"/>
      <c r="I17" s="552"/>
      <c r="J17" s="552"/>
      <c r="K17" s="552"/>
      <c r="L17" s="552"/>
      <c r="M17" s="552"/>
      <c r="N17" s="552"/>
      <c r="O17" s="552"/>
      <c r="P17" s="552"/>
      <c r="Q17" s="552"/>
      <c r="R17" s="998"/>
      <c r="S17" s="53"/>
      <c r="V17" s="786"/>
    </row>
    <row r="18" spans="1:22" s="345" customFormat="1" ht="10.5" customHeight="1" x14ac:dyDescent="0.2">
      <c r="A18" s="318"/>
      <c r="B18" s="328"/>
      <c r="C18" s="328"/>
      <c r="D18" s="135"/>
      <c r="E18" s="552"/>
      <c r="F18" s="552"/>
      <c r="G18" s="552"/>
      <c r="H18" s="552"/>
      <c r="I18" s="552"/>
      <c r="J18" s="552"/>
      <c r="K18" s="552"/>
      <c r="L18" s="552"/>
      <c r="M18" s="552"/>
      <c r="N18" s="552"/>
      <c r="O18" s="552"/>
      <c r="P18" s="552"/>
      <c r="Q18" s="552"/>
      <c r="R18" s="998"/>
      <c r="S18" s="53"/>
      <c r="V18" s="786"/>
    </row>
    <row r="19" spans="1:22" s="345" customFormat="1" ht="10.5" customHeight="1" x14ac:dyDescent="0.2">
      <c r="A19" s="318"/>
      <c r="B19" s="328"/>
      <c r="C19" s="328"/>
      <c r="D19" s="135"/>
      <c r="E19" s="552"/>
      <c r="F19" s="552"/>
      <c r="G19" s="552"/>
      <c r="H19" s="552"/>
      <c r="I19" s="552"/>
      <c r="J19" s="552"/>
      <c r="K19" s="552"/>
      <c r="L19" s="552"/>
      <c r="M19" s="552"/>
      <c r="N19" s="552"/>
      <c r="O19" s="552"/>
      <c r="P19" s="552"/>
      <c r="Q19" s="552"/>
      <c r="R19" s="998"/>
      <c r="S19" s="53"/>
      <c r="V19" s="786"/>
    </row>
    <row r="20" spans="1:22" s="345" customFormat="1" ht="10.5" customHeight="1" x14ac:dyDescent="0.2">
      <c r="A20" s="318"/>
      <c r="B20" s="328"/>
      <c r="C20" s="328"/>
      <c r="D20" s="135"/>
      <c r="E20" s="552"/>
      <c r="F20" s="552"/>
      <c r="G20" s="552"/>
      <c r="H20" s="552"/>
      <c r="I20" s="552"/>
      <c r="J20" s="552"/>
      <c r="K20" s="552"/>
      <c r="L20" s="552"/>
      <c r="M20" s="552"/>
      <c r="N20" s="552"/>
      <c r="O20" s="552"/>
      <c r="P20" s="552"/>
      <c r="Q20" s="552"/>
      <c r="R20" s="998"/>
      <c r="S20" s="53"/>
      <c r="V20" s="786"/>
    </row>
    <row r="21" spans="1:22" s="345" customFormat="1" ht="10.5" customHeight="1" x14ac:dyDescent="0.2">
      <c r="A21" s="318"/>
      <c r="B21" s="328"/>
      <c r="C21" s="328"/>
      <c r="D21" s="135"/>
      <c r="E21" s="552"/>
      <c r="F21" s="552"/>
      <c r="G21" s="552"/>
      <c r="H21" s="552"/>
      <c r="I21" s="552"/>
      <c r="J21" s="552"/>
      <c r="K21" s="552"/>
      <c r="L21" s="552"/>
      <c r="M21" s="552"/>
      <c r="N21" s="552"/>
      <c r="O21" s="552"/>
      <c r="P21" s="552"/>
      <c r="Q21" s="552"/>
      <c r="R21" s="998"/>
      <c r="S21" s="53"/>
      <c r="V21" s="786"/>
    </row>
    <row r="22" spans="1:22" s="345" customFormat="1" ht="10.5" customHeight="1" x14ac:dyDescent="0.2">
      <c r="A22" s="318"/>
      <c r="B22" s="328"/>
      <c r="C22" s="328"/>
      <c r="D22" s="135"/>
      <c r="E22" s="552"/>
      <c r="F22" s="552"/>
      <c r="G22" s="552"/>
      <c r="H22" s="552"/>
      <c r="I22" s="552"/>
      <c r="J22" s="552"/>
      <c r="K22" s="552"/>
      <c r="L22" s="552"/>
      <c r="M22" s="552"/>
      <c r="N22" s="552"/>
      <c r="O22" s="552"/>
      <c r="P22" s="552"/>
      <c r="Q22" s="552"/>
      <c r="R22" s="998"/>
      <c r="S22" s="53"/>
      <c r="V22" s="786"/>
    </row>
    <row r="23" spans="1:22" s="345" customFormat="1" ht="10.5" customHeight="1" x14ac:dyDescent="0.2">
      <c r="A23" s="318"/>
      <c r="B23" s="328"/>
      <c r="C23" s="328"/>
      <c r="D23" s="135"/>
      <c r="E23" s="552"/>
      <c r="F23" s="552"/>
      <c r="G23" s="552"/>
      <c r="H23" s="552"/>
      <c r="I23" s="552"/>
      <c r="J23" s="552"/>
      <c r="K23" s="552"/>
      <c r="L23" s="552"/>
      <c r="M23" s="552"/>
      <c r="N23" s="552"/>
      <c r="O23" s="552"/>
      <c r="P23" s="552"/>
      <c r="Q23" s="552"/>
      <c r="R23" s="998"/>
      <c r="S23" s="53"/>
      <c r="V23" s="786"/>
    </row>
    <row r="24" spans="1:22" s="345" customFormat="1" ht="10.5" customHeight="1" x14ac:dyDescent="0.2">
      <c r="A24" s="318"/>
      <c r="B24" s="328"/>
      <c r="C24" s="328"/>
      <c r="D24" s="135"/>
      <c r="E24" s="552"/>
      <c r="F24" s="552"/>
      <c r="G24" s="552"/>
      <c r="H24" s="552"/>
      <c r="I24" s="552"/>
      <c r="J24" s="552"/>
      <c r="K24" s="552"/>
      <c r="L24" s="552"/>
      <c r="M24" s="552"/>
      <c r="N24" s="552"/>
      <c r="O24" s="552"/>
      <c r="P24" s="552"/>
      <c r="Q24" s="552"/>
      <c r="R24" s="998"/>
      <c r="S24" s="53"/>
      <c r="V24" s="786"/>
    </row>
    <row r="25" spans="1:22" s="345" customFormat="1" ht="10.5" customHeight="1" x14ac:dyDescent="0.2">
      <c r="A25" s="318"/>
      <c r="B25" s="328"/>
      <c r="C25" s="328"/>
      <c r="D25" s="135"/>
      <c r="E25" s="552"/>
      <c r="F25" s="552"/>
      <c r="G25" s="552"/>
      <c r="H25" s="552"/>
      <c r="I25" s="552"/>
      <c r="J25" s="552"/>
      <c r="K25" s="552"/>
      <c r="L25" s="552"/>
      <c r="M25" s="552"/>
      <c r="N25" s="552"/>
      <c r="O25" s="552"/>
      <c r="P25" s="552"/>
      <c r="Q25" s="552"/>
      <c r="R25" s="998"/>
      <c r="S25" s="53"/>
      <c r="V25" s="786"/>
    </row>
    <row r="26" spans="1:22" s="345" customFormat="1" ht="10.5" customHeight="1" x14ac:dyDescent="0.2">
      <c r="A26" s="318"/>
      <c r="B26" s="328"/>
      <c r="C26" s="328"/>
      <c r="D26" s="135"/>
      <c r="E26" s="552"/>
      <c r="F26" s="552"/>
      <c r="G26" s="552"/>
      <c r="H26" s="552"/>
      <c r="I26" s="552"/>
      <c r="J26" s="552"/>
      <c r="K26" s="552"/>
      <c r="L26" s="552"/>
      <c r="M26" s="552"/>
      <c r="N26" s="552"/>
      <c r="O26" s="552"/>
      <c r="P26" s="552"/>
      <c r="Q26" s="552"/>
      <c r="R26" s="998"/>
      <c r="S26" s="53"/>
      <c r="V26" s="786"/>
    </row>
    <row r="27" spans="1:22" s="345" customFormat="1" ht="10.5" customHeight="1" x14ac:dyDescent="0.2">
      <c r="A27" s="318"/>
      <c r="B27" s="328"/>
      <c r="C27" s="328"/>
      <c r="D27" s="135"/>
      <c r="E27" s="552"/>
      <c r="F27" s="552"/>
      <c r="G27" s="552"/>
      <c r="H27" s="552"/>
      <c r="I27" s="552"/>
      <c r="J27" s="552"/>
      <c r="K27" s="552"/>
      <c r="L27" s="552"/>
      <c r="M27" s="552"/>
      <c r="N27" s="552"/>
      <c r="O27" s="552"/>
      <c r="P27" s="552"/>
      <c r="Q27" s="552"/>
      <c r="R27" s="998"/>
      <c r="S27" s="53"/>
      <c r="V27" s="786"/>
    </row>
    <row r="28" spans="1:22" s="345" customFormat="1" ht="6" customHeight="1" x14ac:dyDescent="0.2">
      <c r="A28" s="318"/>
      <c r="B28" s="328"/>
      <c r="C28" s="328"/>
      <c r="D28" s="135"/>
      <c r="E28" s="552"/>
      <c r="F28" s="552"/>
      <c r="G28" s="552"/>
      <c r="H28" s="552"/>
      <c r="I28" s="552"/>
      <c r="J28" s="552"/>
      <c r="K28" s="552"/>
      <c r="L28" s="552"/>
      <c r="M28" s="552"/>
      <c r="N28" s="552"/>
      <c r="O28" s="552"/>
      <c r="P28" s="552"/>
      <c r="Q28" s="552"/>
      <c r="R28" s="998"/>
      <c r="S28" s="53"/>
    </row>
    <row r="29" spans="1:22" s="549" customFormat="1" ht="15.75" customHeight="1" x14ac:dyDescent="0.2">
      <c r="A29" s="548"/>
      <c r="B29" s="990"/>
      <c r="C29" s="787" t="s">
        <v>283</v>
      </c>
      <c r="D29" s="168"/>
      <c r="E29" s="553"/>
      <c r="F29" s="554"/>
      <c r="G29" s="554"/>
      <c r="H29" s="554"/>
      <c r="I29" s="554"/>
      <c r="J29" s="554"/>
      <c r="K29" s="554"/>
      <c r="L29" s="554"/>
      <c r="M29" s="554"/>
      <c r="N29" s="554"/>
      <c r="O29" s="554"/>
      <c r="P29" s="554"/>
      <c r="Q29" s="554"/>
      <c r="R29" s="999"/>
      <c r="S29" s="307"/>
      <c r="U29" s="1366"/>
      <c r="V29" s="1366"/>
    </row>
    <row r="30" spans="1:22" s="345" customFormat="1" ht="11.25" customHeight="1" x14ac:dyDescent="0.2">
      <c r="A30" s="318"/>
      <c r="B30" s="328"/>
      <c r="C30" s="789"/>
      <c r="D30" s="61" t="s">
        <v>145</v>
      </c>
      <c r="E30" s="551">
        <v>-14.734843283933335</v>
      </c>
      <c r="F30" s="551">
        <v>-16.761742237566668</v>
      </c>
      <c r="G30" s="551">
        <v>-6.7621914536000007</v>
      </c>
      <c r="H30" s="551">
        <v>-3.9902683888000001</v>
      </c>
      <c r="I30" s="551">
        <v>-1.9385716687000001</v>
      </c>
      <c r="J30" s="551">
        <v>-1.0938310129333333</v>
      </c>
      <c r="K30" s="551">
        <v>-1.6592963265666665</v>
      </c>
      <c r="L30" s="551">
        <v>-1.0180821331666667</v>
      </c>
      <c r="M30" s="551">
        <v>-1.4006217623666668</v>
      </c>
      <c r="N30" s="551">
        <v>0.46229769466666665</v>
      </c>
      <c r="O30" s="551">
        <v>1.2381507932666667</v>
      </c>
      <c r="P30" s="551">
        <v>2.1868835853333333</v>
      </c>
      <c r="Q30" s="551">
        <v>2.1113424376333332</v>
      </c>
      <c r="R30" s="1000"/>
      <c r="S30" s="53"/>
      <c r="T30" s="786"/>
      <c r="U30" s="1366"/>
      <c r="V30" s="1366"/>
    </row>
    <row r="31" spans="1:22" s="345" customFormat="1" ht="12.75" customHeight="1" x14ac:dyDescent="0.2">
      <c r="A31" s="318"/>
      <c r="B31" s="328"/>
      <c r="C31" s="789"/>
      <c r="D31" s="61" t="s">
        <v>422</v>
      </c>
      <c r="E31" s="551">
        <v>-13.757728351233332</v>
      </c>
      <c r="F31" s="551">
        <v>-18.009370087400001</v>
      </c>
      <c r="G31" s="551">
        <v>-9.2914284831000007</v>
      </c>
      <c r="H31" s="551">
        <v>-4.7253996598666665</v>
      </c>
      <c r="I31" s="551">
        <v>-1.5492415062666669</v>
      </c>
      <c r="J31" s="551">
        <v>0.35336447126666665</v>
      </c>
      <c r="K31" s="551">
        <v>-0.34495232036666668</v>
      </c>
      <c r="L31" s="551">
        <v>-1.7810426742333334</v>
      </c>
      <c r="M31" s="551">
        <v>-3.251724590766667</v>
      </c>
      <c r="N31" s="551">
        <v>-2.4936306974333333</v>
      </c>
      <c r="O31" s="551">
        <v>-1.1547876310333334</v>
      </c>
      <c r="P31" s="551">
        <v>1.0830147710666667</v>
      </c>
      <c r="Q31" s="551">
        <v>3.9097747227999999</v>
      </c>
      <c r="R31" s="1000"/>
      <c r="S31" s="53"/>
      <c r="T31" s="786"/>
    </row>
    <row r="32" spans="1:22" s="345" customFormat="1" ht="11.25" customHeight="1" x14ac:dyDescent="0.2">
      <c r="A32" s="318"/>
      <c r="B32" s="328"/>
      <c r="C32" s="789"/>
      <c r="D32" s="61" t="s">
        <v>143</v>
      </c>
      <c r="E32" s="551">
        <v>-7.452242895166667</v>
      </c>
      <c r="F32" s="551">
        <v>-8.4944640362333335</v>
      </c>
      <c r="G32" s="551">
        <v>-5.3621482366333337</v>
      </c>
      <c r="H32" s="551">
        <v>-3.9006745728333332</v>
      </c>
      <c r="I32" s="551">
        <v>-4.2627810935000001</v>
      </c>
      <c r="J32" s="551">
        <v>-2.8762187773333334</v>
      </c>
      <c r="K32" s="551">
        <v>-3.6013873412000001</v>
      </c>
      <c r="L32" s="551">
        <v>-4.1125948448333327</v>
      </c>
      <c r="M32" s="551">
        <v>-5.8036758604333336</v>
      </c>
      <c r="N32" s="551">
        <v>-5.5393065851333327</v>
      </c>
      <c r="O32" s="551">
        <v>-4.3805273823333328</v>
      </c>
      <c r="P32" s="551">
        <v>-3.0105794309666667</v>
      </c>
      <c r="Q32" s="551">
        <v>-1.1933909316</v>
      </c>
      <c r="R32" s="1000"/>
      <c r="S32" s="53"/>
      <c r="T32" s="786"/>
    </row>
    <row r="33" spans="1:20" s="345" customFormat="1" ht="12" customHeight="1" x14ac:dyDescent="0.2">
      <c r="A33" s="318"/>
      <c r="B33" s="328"/>
      <c r="C33" s="789"/>
      <c r="D33" s="61" t="s">
        <v>146</v>
      </c>
      <c r="E33" s="551">
        <v>-15.754663887333331</v>
      </c>
      <c r="F33" s="551">
        <v>-22.224169615333334</v>
      </c>
      <c r="G33" s="551">
        <v>-14.948593678666668</v>
      </c>
      <c r="H33" s="551">
        <v>-9.2267630006666668</v>
      </c>
      <c r="I33" s="551">
        <v>-6.274581480666666</v>
      </c>
      <c r="J33" s="551">
        <v>-4.0791090543333333</v>
      </c>
      <c r="K33" s="551">
        <v>-6.3983547326666672</v>
      </c>
      <c r="L33" s="551">
        <v>-7.5736911283333335</v>
      </c>
      <c r="M33" s="551">
        <v>-8.7051454836666675</v>
      </c>
      <c r="N33" s="551">
        <v>-10.520252789333334</v>
      </c>
      <c r="O33" s="551">
        <v>-8.6419188926666664</v>
      </c>
      <c r="P33" s="551">
        <v>-6.0437798590000007</v>
      </c>
      <c r="Q33" s="551">
        <v>-0.96465346133333352</v>
      </c>
      <c r="R33" s="1000"/>
      <c r="S33" s="53"/>
      <c r="T33" s="786"/>
    </row>
    <row r="34" spans="1:20" s="549" customFormat="1" ht="21" customHeight="1" x14ac:dyDescent="0.2">
      <c r="A34" s="548"/>
      <c r="B34" s="990"/>
      <c r="C34" s="2322" t="s">
        <v>282</v>
      </c>
      <c r="D34" s="2322"/>
      <c r="E34" s="555">
        <v>55.896428592279705</v>
      </c>
      <c r="F34" s="555">
        <v>73.157425847305618</v>
      </c>
      <c r="G34" s="555">
        <v>69.231873427247763</v>
      </c>
      <c r="H34" s="555">
        <v>65.393424698289209</v>
      </c>
      <c r="I34" s="555">
        <v>66.071841179799677</v>
      </c>
      <c r="J34" s="555">
        <v>64.369316778363469</v>
      </c>
      <c r="K34" s="555">
        <v>67.158896862376096</v>
      </c>
      <c r="L34" s="555">
        <v>64.839073921439052</v>
      </c>
      <c r="M34" s="555">
        <v>63.113632882132528</v>
      </c>
      <c r="N34" s="555">
        <v>60.860691009684672</v>
      </c>
      <c r="O34" s="555">
        <v>57.740231350686294</v>
      </c>
      <c r="P34" s="555">
        <v>52.360493780447911</v>
      </c>
      <c r="Q34" s="555">
        <v>37.726025125407354</v>
      </c>
      <c r="R34" s="999"/>
      <c r="S34" s="307"/>
      <c r="T34" s="1546"/>
    </row>
    <row r="35" spans="1:20" s="559" customFormat="1" ht="16.5" customHeight="1" x14ac:dyDescent="0.2">
      <c r="A35" s="556"/>
      <c r="B35" s="991"/>
      <c r="C35" s="276" t="s">
        <v>311</v>
      </c>
      <c r="D35" s="557"/>
      <c r="E35" s="558">
        <v>-29.137851666367606</v>
      </c>
      <c r="F35" s="558">
        <v>-33.133647064988061</v>
      </c>
      <c r="G35" s="558">
        <v>-28.305115941360498</v>
      </c>
      <c r="H35" s="558">
        <v>-26.018896498984123</v>
      </c>
      <c r="I35" s="558">
        <v>-26.317329190737922</v>
      </c>
      <c r="J35" s="558">
        <v>-25.48245665894267</v>
      </c>
      <c r="K35" s="558">
        <v>-26.942785377203634</v>
      </c>
      <c r="L35" s="558">
        <v>-26.192123738139458</v>
      </c>
      <c r="M35" s="558">
        <v>-25.710927287430479</v>
      </c>
      <c r="N35" s="558">
        <v>-24.415752709675406</v>
      </c>
      <c r="O35" s="558">
        <v>-23.020200397096733</v>
      </c>
      <c r="P35" s="558">
        <v>-21.005526434028813</v>
      </c>
      <c r="Q35" s="558">
        <v>-16.690120278990047</v>
      </c>
      <c r="R35" s="1001"/>
      <c r="S35" s="308"/>
      <c r="T35" s="1945"/>
    </row>
    <row r="36" spans="1:20" s="345" customFormat="1" ht="10.5" customHeight="1" x14ac:dyDescent="0.2">
      <c r="A36" s="318"/>
      <c r="B36" s="328"/>
      <c r="C36" s="560"/>
      <c r="D36" s="135"/>
      <c r="E36" s="561"/>
      <c r="F36" s="561"/>
      <c r="G36" s="561"/>
      <c r="H36" s="561"/>
      <c r="I36" s="561"/>
      <c r="J36" s="561"/>
      <c r="K36" s="561"/>
      <c r="L36" s="561"/>
      <c r="M36" s="561"/>
      <c r="N36" s="561"/>
      <c r="O36" s="561"/>
      <c r="P36" s="561"/>
      <c r="Q36" s="561"/>
      <c r="R36" s="1000"/>
      <c r="S36" s="53"/>
    </row>
    <row r="37" spans="1:20" s="345" customFormat="1" ht="10.5" customHeight="1" x14ac:dyDescent="0.2">
      <c r="A37" s="318"/>
      <c r="B37" s="328"/>
      <c r="C37" s="560"/>
      <c r="D37" s="135"/>
      <c r="E37" s="561"/>
      <c r="F37" s="561"/>
      <c r="G37" s="561"/>
      <c r="H37" s="561"/>
      <c r="I37" s="561"/>
      <c r="J37" s="561"/>
      <c r="K37" s="561"/>
      <c r="L37" s="561"/>
      <c r="M37" s="561"/>
      <c r="N37" s="561"/>
      <c r="O37" s="561"/>
      <c r="P37" s="561"/>
      <c r="Q37" s="561"/>
      <c r="R37" s="1000"/>
      <c r="S37" s="53"/>
    </row>
    <row r="38" spans="1:20" s="345" customFormat="1" ht="10.5" customHeight="1" x14ac:dyDescent="0.2">
      <c r="A38" s="318"/>
      <c r="B38" s="328"/>
      <c r="C38" s="560"/>
      <c r="D38" s="135"/>
      <c r="E38" s="561"/>
      <c r="F38" s="561"/>
      <c r="G38" s="561"/>
      <c r="H38" s="561"/>
      <c r="I38" s="561"/>
      <c r="J38" s="561"/>
      <c r="K38" s="561"/>
      <c r="L38" s="561"/>
      <c r="M38" s="561"/>
      <c r="N38" s="561"/>
      <c r="O38" s="561"/>
      <c r="P38" s="561"/>
      <c r="Q38" s="561"/>
      <c r="R38" s="1000"/>
      <c r="S38" s="53"/>
    </row>
    <row r="39" spans="1:20" s="345" customFormat="1" ht="10.5" customHeight="1" x14ac:dyDescent="0.2">
      <c r="A39" s="318"/>
      <c r="B39" s="328"/>
      <c r="C39" s="560"/>
      <c r="D39" s="135"/>
      <c r="E39" s="561"/>
      <c r="F39" s="561"/>
      <c r="G39" s="561"/>
      <c r="H39" s="561"/>
      <c r="I39" s="561"/>
      <c r="J39" s="561"/>
      <c r="K39" s="561"/>
      <c r="L39" s="561"/>
      <c r="M39" s="561"/>
      <c r="N39" s="561"/>
      <c r="O39" s="561"/>
      <c r="P39" s="561"/>
      <c r="Q39" s="561"/>
      <c r="R39" s="1000"/>
      <c r="S39" s="53"/>
    </row>
    <row r="40" spans="1:20" s="345" customFormat="1" ht="10.5" customHeight="1" x14ac:dyDescent="0.2">
      <c r="A40" s="318"/>
      <c r="B40" s="328"/>
      <c r="C40" s="560"/>
      <c r="D40" s="135"/>
      <c r="E40" s="561"/>
      <c r="F40" s="561"/>
      <c r="G40" s="561"/>
      <c r="H40" s="561"/>
      <c r="I40" s="561"/>
      <c r="J40" s="561"/>
      <c r="K40" s="561"/>
      <c r="L40" s="561"/>
      <c r="M40" s="561"/>
      <c r="N40" s="561"/>
      <c r="O40" s="561"/>
      <c r="P40" s="561"/>
      <c r="Q40" s="561"/>
      <c r="R40" s="1000"/>
      <c r="S40" s="53"/>
    </row>
    <row r="41" spans="1:20" s="345" customFormat="1" ht="10.5" customHeight="1" x14ac:dyDescent="0.2">
      <c r="A41" s="318"/>
      <c r="B41" s="328"/>
      <c r="C41" s="560"/>
      <c r="D41" s="135"/>
      <c r="E41" s="561"/>
      <c r="F41" s="561"/>
      <c r="G41" s="561"/>
      <c r="H41" s="561"/>
      <c r="I41" s="561"/>
      <c r="J41" s="561"/>
      <c r="K41" s="561"/>
      <c r="L41" s="561"/>
      <c r="M41" s="561"/>
      <c r="N41" s="561"/>
      <c r="O41" s="561"/>
      <c r="P41" s="561"/>
      <c r="Q41" s="561"/>
      <c r="R41" s="1000"/>
      <c r="S41" s="53"/>
    </row>
    <row r="42" spans="1:20" s="345" customFormat="1" ht="10.5" customHeight="1" x14ac:dyDescent="0.2">
      <c r="A42" s="318"/>
      <c r="B42" s="328"/>
      <c r="C42" s="560"/>
      <c r="D42" s="135"/>
      <c r="E42" s="561"/>
      <c r="F42" s="561"/>
      <c r="G42" s="561"/>
      <c r="H42" s="561"/>
      <c r="I42" s="561"/>
      <c r="J42" s="561"/>
      <c r="K42" s="561"/>
      <c r="L42" s="561"/>
      <c r="M42" s="561"/>
      <c r="N42" s="561"/>
      <c r="O42" s="561"/>
      <c r="P42" s="561"/>
      <c r="Q42" s="561"/>
      <c r="R42" s="1000"/>
      <c r="S42" s="53"/>
    </row>
    <row r="43" spans="1:20" s="345" customFormat="1" ht="10.5" customHeight="1" x14ac:dyDescent="0.2">
      <c r="A43" s="318"/>
      <c r="B43" s="328"/>
      <c r="C43" s="560"/>
      <c r="D43" s="135"/>
      <c r="E43" s="561"/>
      <c r="F43" s="561"/>
      <c r="G43" s="561"/>
      <c r="H43" s="561"/>
      <c r="I43" s="561"/>
      <c r="J43" s="561"/>
      <c r="K43" s="561"/>
      <c r="L43" s="561"/>
      <c r="M43" s="561"/>
      <c r="N43" s="561"/>
      <c r="O43" s="561"/>
      <c r="P43" s="561"/>
      <c r="Q43" s="561"/>
      <c r="R43" s="1000"/>
      <c r="S43" s="53"/>
    </row>
    <row r="44" spans="1:20" s="345" customFormat="1" ht="10.5" customHeight="1" x14ac:dyDescent="0.2">
      <c r="A44" s="318"/>
      <c r="B44" s="328"/>
      <c r="C44" s="560"/>
      <c r="D44" s="135"/>
      <c r="E44" s="561"/>
      <c r="F44" s="561"/>
      <c r="G44" s="561"/>
      <c r="H44" s="561"/>
      <c r="I44" s="561"/>
      <c r="J44" s="561"/>
      <c r="K44" s="561"/>
      <c r="L44" s="561"/>
      <c r="M44" s="561"/>
      <c r="N44" s="561"/>
      <c r="O44" s="561"/>
      <c r="P44" s="561"/>
      <c r="Q44" s="561"/>
      <c r="R44" s="1000"/>
      <c r="S44" s="53"/>
    </row>
    <row r="45" spans="1:20" s="345" customFormat="1" ht="10.5" customHeight="1" x14ac:dyDescent="0.2">
      <c r="A45" s="318"/>
      <c r="B45" s="328"/>
      <c r="C45" s="560"/>
      <c r="D45" s="135"/>
      <c r="E45" s="561"/>
      <c r="F45" s="561"/>
      <c r="G45" s="561"/>
      <c r="H45" s="561"/>
      <c r="I45" s="561"/>
      <c r="J45" s="561"/>
      <c r="K45" s="561"/>
      <c r="L45" s="561"/>
      <c r="M45" s="561"/>
      <c r="N45" s="561"/>
      <c r="O45" s="561"/>
      <c r="P45" s="561"/>
      <c r="Q45" s="561"/>
      <c r="R45" s="1000"/>
      <c r="S45" s="53"/>
    </row>
    <row r="46" spans="1:20" s="345" customFormat="1" ht="10.5" customHeight="1" x14ac:dyDescent="0.2">
      <c r="A46" s="318"/>
      <c r="B46" s="328"/>
      <c r="C46" s="560"/>
      <c r="D46" s="135"/>
      <c r="E46" s="561"/>
      <c r="F46" s="561"/>
      <c r="G46" s="561"/>
      <c r="H46" s="561"/>
      <c r="I46" s="561"/>
      <c r="J46" s="561"/>
      <c r="K46" s="561"/>
      <c r="L46" s="561"/>
      <c r="M46" s="561"/>
      <c r="N46" s="561"/>
      <c r="O46" s="561"/>
      <c r="P46" s="561"/>
      <c r="Q46" s="561"/>
      <c r="R46" s="1000"/>
      <c r="S46" s="53"/>
    </row>
    <row r="47" spans="1:20" s="345" customFormat="1" ht="10.5" customHeight="1" x14ac:dyDescent="0.2">
      <c r="A47" s="318"/>
      <c r="B47" s="328"/>
      <c r="C47" s="560"/>
      <c r="D47" s="135"/>
      <c r="E47" s="561"/>
      <c r="F47" s="561"/>
      <c r="G47" s="561"/>
      <c r="H47" s="561"/>
      <c r="I47" s="561"/>
      <c r="J47" s="561"/>
      <c r="K47" s="561"/>
      <c r="L47" s="561"/>
      <c r="M47" s="561"/>
      <c r="N47" s="561"/>
      <c r="O47" s="561"/>
      <c r="P47" s="561"/>
      <c r="Q47" s="561"/>
      <c r="R47" s="1000"/>
      <c r="S47" s="53"/>
    </row>
    <row r="48" spans="1:20" s="345" customFormat="1" ht="10.5" customHeight="1" x14ac:dyDescent="0.2">
      <c r="A48" s="318"/>
      <c r="B48" s="328"/>
      <c r="C48" s="560"/>
      <c r="D48" s="135"/>
      <c r="E48" s="561"/>
      <c r="F48" s="561"/>
      <c r="G48" s="561"/>
      <c r="H48" s="561"/>
      <c r="I48" s="561"/>
      <c r="J48" s="561"/>
      <c r="K48" s="561"/>
      <c r="L48" s="561"/>
      <c r="M48" s="561"/>
      <c r="N48" s="561"/>
      <c r="O48" s="561"/>
      <c r="P48" s="561"/>
      <c r="Q48" s="561"/>
      <c r="R48" s="1000"/>
      <c r="S48" s="53"/>
    </row>
    <row r="49" spans="1:21" s="549" customFormat="1" ht="15.75" customHeight="1" x14ac:dyDescent="0.2">
      <c r="A49" s="548"/>
      <c r="B49" s="990"/>
      <c r="C49" s="787" t="s">
        <v>147</v>
      </c>
      <c r="D49" s="168"/>
      <c r="E49" s="553"/>
      <c r="F49" s="554"/>
      <c r="G49" s="554"/>
      <c r="H49" s="554"/>
      <c r="I49" s="554"/>
      <c r="J49" s="554"/>
      <c r="K49" s="554"/>
      <c r="L49" s="554"/>
      <c r="M49" s="554"/>
      <c r="N49" s="554"/>
      <c r="O49" s="554"/>
      <c r="P49" s="554"/>
      <c r="Q49" s="554"/>
      <c r="R49" s="999"/>
      <c r="S49" s="307"/>
    </row>
    <row r="50" spans="1:21" s="549" customFormat="1" ht="15.75" customHeight="1" x14ac:dyDescent="0.2">
      <c r="A50" s="548"/>
      <c r="B50" s="990"/>
      <c r="C50" s="562"/>
      <c r="D50" s="190" t="s">
        <v>281</v>
      </c>
      <c r="E50" s="558">
        <v>408.93400000000003</v>
      </c>
      <c r="F50" s="558">
        <v>406.66500000000002</v>
      </c>
      <c r="G50" s="558">
        <v>407.30200000000002</v>
      </c>
      <c r="H50" s="558">
        <v>409.33100000000002</v>
      </c>
      <c r="I50" s="558">
        <v>410.17399999999998</v>
      </c>
      <c r="J50" s="558">
        <v>403.55399999999997</v>
      </c>
      <c r="K50" s="558">
        <v>398.28699999999998</v>
      </c>
      <c r="L50" s="558">
        <v>402.25400000000002</v>
      </c>
      <c r="M50" s="558">
        <v>424.35899999999998</v>
      </c>
      <c r="N50" s="558">
        <v>431.84300000000002</v>
      </c>
      <c r="O50" s="558">
        <v>432.851</v>
      </c>
      <c r="P50" s="558">
        <v>423.88799999999998</v>
      </c>
      <c r="Q50" s="558">
        <v>402.18299999999999</v>
      </c>
      <c r="R50" s="999"/>
      <c r="S50" s="307"/>
      <c r="T50" s="1946"/>
    </row>
    <row r="51" spans="1:21" s="565" customFormat="1" ht="12" customHeight="1" x14ac:dyDescent="0.2">
      <c r="A51" s="563"/>
      <c r="B51" s="992"/>
      <c r="C51" s="564"/>
      <c r="D51" s="598" t="s">
        <v>222</v>
      </c>
      <c r="E51" s="551">
        <v>33.238</v>
      </c>
      <c r="F51" s="551">
        <v>37.093000000000004</v>
      </c>
      <c r="G51" s="551">
        <v>36.911999999999999</v>
      </c>
      <c r="H51" s="551">
        <v>35.755000000000003</v>
      </c>
      <c r="I51" s="551">
        <v>34.609000000000002</v>
      </c>
      <c r="J51" s="551">
        <v>36.552</v>
      </c>
      <c r="K51" s="551">
        <v>37.972999999999999</v>
      </c>
      <c r="L51" s="551">
        <v>39.292000000000002</v>
      </c>
      <c r="M51" s="551">
        <v>42.158000000000001</v>
      </c>
      <c r="N51" s="551">
        <v>43.646000000000001</v>
      </c>
      <c r="O51" s="551">
        <v>44.618000000000002</v>
      </c>
      <c r="P51" s="551">
        <v>43.689</v>
      </c>
      <c r="Q51" s="551">
        <v>39.906999999999996</v>
      </c>
      <c r="R51" s="1002"/>
      <c r="S51" s="53"/>
    </row>
    <row r="52" spans="1:21" s="568" customFormat="1" ht="15" customHeight="1" x14ac:dyDescent="0.2">
      <c r="A52" s="566"/>
      <c r="B52" s="993"/>
      <c r="C52" s="567"/>
      <c r="D52" s="190" t="s">
        <v>279</v>
      </c>
      <c r="E52" s="558">
        <v>47.091000000000001</v>
      </c>
      <c r="F52" s="558">
        <v>43.151000000000003</v>
      </c>
      <c r="G52" s="558">
        <v>46.8</v>
      </c>
      <c r="H52" s="558">
        <v>43.027000000000001</v>
      </c>
      <c r="I52" s="558">
        <v>54.768999999999998</v>
      </c>
      <c r="J52" s="558">
        <v>55.246000000000002</v>
      </c>
      <c r="K52" s="558">
        <v>51.965000000000003</v>
      </c>
      <c r="L52" s="558">
        <v>45.731000000000002</v>
      </c>
      <c r="M52" s="558">
        <v>49.238</v>
      </c>
      <c r="N52" s="558">
        <v>41.58</v>
      </c>
      <c r="O52" s="558">
        <v>43.113999999999997</v>
      </c>
      <c r="P52" s="558">
        <v>37.249000000000002</v>
      </c>
      <c r="Q52" s="558">
        <v>34.082999999999998</v>
      </c>
      <c r="R52" s="1003"/>
      <c r="S52" s="307"/>
    </row>
    <row r="53" spans="1:21" s="345" customFormat="1" ht="11.25" customHeight="1" x14ac:dyDescent="0.2">
      <c r="A53" s="318"/>
      <c r="B53" s="328"/>
      <c r="C53" s="560"/>
      <c r="D53" s="598" t="s">
        <v>223</v>
      </c>
      <c r="E53" s="551">
        <v>23.268415266216437</v>
      </c>
      <c r="F53" s="551">
        <v>26.996880334333984</v>
      </c>
      <c r="G53" s="551">
        <v>10.926759895709882</v>
      </c>
      <c r="H53" s="551">
        <v>13.903375248180016</v>
      </c>
      <c r="I53" s="551">
        <v>7.436541253089568</v>
      </c>
      <c r="J53" s="551">
        <v>5.0643744175874472</v>
      </c>
      <c r="K53" s="551">
        <v>1.9821411048964954</v>
      </c>
      <c r="L53" s="551">
        <v>8.3801398269937266</v>
      </c>
      <c r="M53" s="551">
        <v>-4.8044390309920137</v>
      </c>
      <c r="N53" s="551">
        <v>6.1418287639761093</v>
      </c>
      <c r="O53" s="551">
        <v>-18.651295307458639</v>
      </c>
      <c r="P53" s="551">
        <v>-43.167739769918526</v>
      </c>
      <c r="Q53" s="551">
        <v>-27.623112696693642</v>
      </c>
      <c r="R53" s="1000"/>
      <c r="S53" s="53"/>
    </row>
    <row r="54" spans="1:21" s="549" customFormat="1" ht="15.75" customHeight="1" x14ac:dyDescent="0.2">
      <c r="A54" s="548"/>
      <c r="B54" s="990"/>
      <c r="C54" s="787" t="s">
        <v>280</v>
      </c>
      <c r="D54" s="168"/>
      <c r="E54" s="558">
        <v>6.9710000000000001</v>
      </c>
      <c r="F54" s="558">
        <v>10.327999999999999</v>
      </c>
      <c r="G54" s="558">
        <v>9.4169999999999998</v>
      </c>
      <c r="H54" s="558">
        <v>9.1690000000000005</v>
      </c>
      <c r="I54" s="558">
        <v>11.805999999999999</v>
      </c>
      <c r="J54" s="558">
        <v>11.456</v>
      </c>
      <c r="K54" s="558">
        <v>8.4120000000000008</v>
      </c>
      <c r="L54" s="558">
        <v>7.7709999999999999</v>
      </c>
      <c r="M54" s="558">
        <v>9.8680000000000003</v>
      </c>
      <c r="N54" s="558">
        <v>7.6769999999999996</v>
      </c>
      <c r="O54" s="558">
        <v>12.05</v>
      </c>
      <c r="P54" s="558">
        <v>12.906000000000001</v>
      </c>
      <c r="Q54" s="558">
        <v>17.562999999999999</v>
      </c>
      <c r="R54" s="999"/>
      <c r="S54" s="307"/>
    </row>
    <row r="55" spans="1:21" s="345" customFormat="1" ht="9.75" customHeight="1" x14ac:dyDescent="0.2">
      <c r="A55" s="528"/>
      <c r="B55" s="529"/>
      <c r="C55" s="569"/>
      <c r="D55" s="598" t="s">
        <v>148</v>
      </c>
      <c r="E55" s="551">
        <v>-48.595236339502989</v>
      </c>
      <c r="F55" s="551">
        <v>-4.2284866468842885</v>
      </c>
      <c r="G55" s="551">
        <v>-16.899046946699613</v>
      </c>
      <c r="H55" s="551">
        <v>-2.1973333333333289</v>
      </c>
      <c r="I55" s="551">
        <v>-3.9068858863747336</v>
      </c>
      <c r="J55" s="551">
        <v>4.0225188413692825</v>
      </c>
      <c r="K55" s="551">
        <v>-6.7405764966740449</v>
      </c>
      <c r="L55" s="551">
        <v>8.9596186203028552</v>
      </c>
      <c r="M55" s="551">
        <v>-18.634564643799468</v>
      </c>
      <c r="N55" s="551">
        <v>-22.266099635479954</v>
      </c>
      <c r="O55" s="551">
        <v>58.09498819207559</v>
      </c>
      <c r="P55" s="551">
        <v>310.75747931253977</v>
      </c>
      <c r="Q55" s="551">
        <v>151.94376703485867</v>
      </c>
      <c r="R55" s="1000"/>
      <c r="S55" s="53"/>
      <c r="U55" s="549"/>
    </row>
    <row r="56" spans="1:21" s="549" customFormat="1" ht="15.75" customHeight="1" x14ac:dyDescent="0.2">
      <c r="A56" s="548"/>
      <c r="B56" s="990"/>
      <c r="C56" s="2322" t="s">
        <v>310</v>
      </c>
      <c r="D56" s="2322"/>
      <c r="E56" s="558">
        <v>230.93199999999999</v>
      </c>
      <c r="F56" s="558">
        <v>227.15600000000001</v>
      </c>
      <c r="G56" s="558">
        <v>227.28</v>
      </c>
      <c r="H56" s="558">
        <v>230.29400000000001</v>
      </c>
      <c r="I56" s="558">
        <v>236.02699999999999</v>
      </c>
      <c r="J56" s="558">
        <v>228.96299999999999</v>
      </c>
      <c r="K56" s="558">
        <v>234.2</v>
      </c>
      <c r="L56" s="558">
        <v>247.51900000000001</v>
      </c>
      <c r="M56" s="558">
        <v>250.982</v>
      </c>
      <c r="N56" s="558">
        <v>254.773</v>
      </c>
      <c r="O56" s="558">
        <v>268.46600000000001</v>
      </c>
      <c r="P56" s="558">
        <v>269.21199999999999</v>
      </c>
      <c r="Q56" s="558">
        <v>276.66500000000002</v>
      </c>
      <c r="R56" s="1000"/>
      <c r="S56" s="307"/>
      <c r="U56" s="1366"/>
    </row>
    <row r="57" spans="1:21" s="345" customFormat="1" ht="10.5" customHeight="1" x14ac:dyDescent="0.2">
      <c r="A57" s="318"/>
      <c r="B57" s="328"/>
      <c r="C57" s="570"/>
      <c r="D57" s="570"/>
      <c r="E57" s="571"/>
      <c r="F57" s="572"/>
      <c r="G57" s="572"/>
      <c r="H57" s="572"/>
      <c r="I57" s="572"/>
      <c r="J57" s="572"/>
      <c r="K57" s="572"/>
      <c r="L57" s="572"/>
      <c r="M57" s="572"/>
      <c r="N57" s="572"/>
      <c r="O57" s="572"/>
      <c r="P57" s="572"/>
      <c r="Q57" s="572"/>
      <c r="R57" s="1000"/>
      <c r="S57" s="53"/>
    </row>
    <row r="58" spans="1:21" s="345" customFormat="1" ht="10.5" customHeight="1" x14ac:dyDescent="0.2">
      <c r="A58" s="318"/>
      <c r="B58" s="328"/>
      <c r="C58" s="560"/>
      <c r="D58" s="135"/>
      <c r="E58" s="552"/>
      <c r="F58" s="552"/>
      <c r="G58" s="552"/>
      <c r="H58" s="552"/>
      <c r="I58" s="552"/>
      <c r="J58" s="552"/>
      <c r="K58" s="552"/>
      <c r="L58" s="552"/>
      <c r="M58" s="552"/>
      <c r="N58" s="552"/>
      <c r="O58" s="552"/>
      <c r="P58" s="552"/>
      <c r="Q58" s="552"/>
      <c r="R58" s="1000"/>
      <c r="S58" s="53"/>
    </row>
    <row r="59" spans="1:21" s="345" customFormat="1" ht="10.5" customHeight="1" x14ac:dyDescent="0.2">
      <c r="A59" s="318"/>
      <c r="B59" s="328"/>
      <c r="C59" s="560"/>
      <c r="D59" s="135"/>
      <c r="E59" s="561"/>
      <c r="F59" s="561"/>
      <c r="G59" s="561"/>
      <c r="H59" s="561"/>
      <c r="I59" s="561"/>
      <c r="J59" s="561"/>
      <c r="K59" s="561"/>
      <c r="L59" s="561"/>
      <c r="M59" s="561"/>
      <c r="N59" s="561"/>
      <c r="O59" s="561"/>
      <c r="P59" s="561"/>
      <c r="Q59" s="561"/>
      <c r="R59" s="1000"/>
      <c r="S59" s="53"/>
    </row>
    <row r="60" spans="1:21" s="345" customFormat="1" ht="10.5" customHeight="1" x14ac:dyDescent="0.2">
      <c r="A60" s="318"/>
      <c r="B60" s="328"/>
      <c r="C60" s="560"/>
      <c r="D60" s="135"/>
      <c r="E60" s="561"/>
      <c r="F60" s="561"/>
      <c r="G60" s="561"/>
      <c r="H60" s="561"/>
      <c r="I60" s="561"/>
      <c r="J60" s="561"/>
      <c r="K60" s="561"/>
      <c r="L60" s="561"/>
      <c r="M60" s="561"/>
      <c r="N60" s="561"/>
      <c r="O60" s="561"/>
      <c r="P60" s="561"/>
      <c r="Q60" s="561"/>
      <c r="R60" s="1000"/>
      <c r="S60" s="53"/>
    </row>
    <row r="61" spans="1:21" s="345" customFormat="1" ht="10.5" customHeight="1" x14ac:dyDescent="0.2">
      <c r="A61" s="318"/>
      <c r="B61" s="328"/>
      <c r="C61" s="560"/>
      <c r="D61" s="135"/>
      <c r="E61" s="561"/>
      <c r="F61" s="561"/>
      <c r="G61" s="561"/>
      <c r="H61" s="561"/>
      <c r="I61" s="561"/>
      <c r="J61" s="561"/>
      <c r="K61" s="561"/>
      <c r="L61" s="561"/>
      <c r="M61" s="561"/>
      <c r="N61" s="561"/>
      <c r="O61" s="561"/>
      <c r="P61" s="561"/>
      <c r="Q61" s="561"/>
      <c r="R61" s="1000"/>
      <c r="S61" s="53"/>
    </row>
    <row r="62" spans="1:21" s="345" customFormat="1" ht="10.5" customHeight="1" x14ac:dyDescent="0.2">
      <c r="A62" s="318"/>
      <c r="B62" s="328"/>
      <c r="C62" s="560"/>
      <c r="D62" s="135"/>
      <c r="E62" s="561"/>
      <c r="F62" s="561"/>
      <c r="G62" s="561"/>
      <c r="H62" s="561"/>
      <c r="I62" s="561"/>
      <c r="J62" s="561"/>
      <c r="K62" s="561"/>
      <c r="L62" s="561"/>
      <c r="M62" s="561"/>
      <c r="N62" s="561"/>
      <c r="O62" s="561"/>
      <c r="P62" s="561"/>
      <c r="Q62" s="561"/>
      <c r="R62" s="1000"/>
      <c r="S62" s="53"/>
    </row>
    <row r="63" spans="1:21" s="345" customFormat="1" ht="10.5" customHeight="1" x14ac:dyDescent="0.2">
      <c r="A63" s="318"/>
      <c r="B63" s="328"/>
      <c r="C63" s="560"/>
      <c r="D63" s="135"/>
      <c r="E63" s="561"/>
      <c r="F63" s="561"/>
      <c r="G63" s="561"/>
      <c r="H63" s="561"/>
      <c r="I63" s="561"/>
      <c r="J63" s="561"/>
      <c r="K63" s="561"/>
      <c r="L63" s="561"/>
      <c r="M63" s="561"/>
      <c r="N63" s="561"/>
      <c r="O63" s="561"/>
      <c r="P63" s="561"/>
      <c r="Q63" s="561"/>
      <c r="R63" s="1000"/>
      <c r="S63" s="53"/>
    </row>
    <row r="64" spans="1:21" s="345" customFormat="1" ht="10.5" customHeight="1" x14ac:dyDescent="0.2">
      <c r="A64" s="318"/>
      <c r="B64" s="328"/>
      <c r="C64" s="560"/>
      <c r="D64" s="135"/>
      <c r="E64" s="561"/>
      <c r="F64" s="561"/>
      <c r="G64" s="561"/>
      <c r="H64" s="561"/>
      <c r="I64" s="561"/>
      <c r="J64" s="561"/>
      <c r="K64" s="561"/>
      <c r="L64" s="561"/>
      <c r="M64" s="561"/>
      <c r="N64" s="561"/>
      <c r="O64" s="561"/>
      <c r="P64" s="561"/>
      <c r="Q64" s="561"/>
      <c r="R64" s="1000"/>
      <c r="S64" s="53"/>
    </row>
    <row r="65" spans="1:26" s="345" customFormat="1" ht="10.5" customHeight="1" x14ac:dyDescent="0.2">
      <c r="A65" s="318"/>
      <c r="B65" s="328"/>
      <c r="C65" s="560"/>
      <c r="D65" s="135"/>
      <c r="E65" s="561"/>
      <c r="F65" s="561"/>
      <c r="G65" s="561"/>
      <c r="H65" s="561"/>
      <c r="I65" s="561"/>
      <c r="J65" s="561"/>
      <c r="K65" s="561"/>
      <c r="L65" s="561"/>
      <c r="M65" s="561"/>
      <c r="N65" s="561"/>
      <c r="O65" s="561"/>
      <c r="P65" s="561"/>
      <c r="Q65" s="561"/>
      <c r="R65" s="1000"/>
      <c r="S65" s="53"/>
    </row>
    <row r="66" spans="1:26" s="345" customFormat="1" ht="10.5" customHeight="1" x14ac:dyDescent="0.2">
      <c r="A66" s="318"/>
      <c r="B66" s="328"/>
      <c r="C66" s="560"/>
      <c r="D66" s="135"/>
      <c r="E66" s="561"/>
      <c r="F66" s="561"/>
      <c r="G66" s="561"/>
      <c r="H66" s="561"/>
      <c r="I66" s="561"/>
      <c r="J66" s="561"/>
      <c r="K66" s="561"/>
      <c r="L66" s="561"/>
      <c r="M66" s="561"/>
      <c r="N66" s="561"/>
      <c r="O66" s="561"/>
      <c r="P66" s="561"/>
      <c r="Q66" s="561"/>
      <c r="R66" s="1000"/>
      <c r="S66" s="53"/>
    </row>
    <row r="67" spans="1:26" s="345" customFormat="1" ht="10.5" customHeight="1" x14ac:dyDescent="0.2">
      <c r="A67" s="318"/>
      <c r="B67" s="328"/>
      <c r="C67" s="560"/>
      <c r="D67" s="135"/>
      <c r="E67" s="561"/>
      <c r="F67" s="561"/>
      <c r="G67" s="561"/>
      <c r="H67" s="561"/>
      <c r="I67" s="561"/>
      <c r="J67" s="561"/>
      <c r="K67" s="561"/>
      <c r="L67" s="561"/>
      <c r="M67" s="561"/>
      <c r="N67" s="561"/>
      <c r="O67" s="561"/>
      <c r="P67" s="561"/>
      <c r="Q67" s="561"/>
      <c r="R67" s="1000"/>
      <c r="S67" s="53"/>
    </row>
    <row r="68" spans="1:26" s="345" customFormat="1" ht="10.5" customHeight="1" x14ac:dyDescent="0.2">
      <c r="A68" s="318"/>
      <c r="B68" s="328"/>
      <c r="C68" s="560"/>
      <c r="D68" s="135"/>
      <c r="E68" s="561"/>
      <c r="F68" s="561"/>
      <c r="G68" s="561"/>
      <c r="H68" s="561"/>
      <c r="I68" s="561"/>
      <c r="J68" s="561"/>
      <c r="K68" s="561"/>
      <c r="L68" s="561"/>
      <c r="M68" s="561"/>
      <c r="N68" s="561"/>
      <c r="O68" s="561"/>
      <c r="P68" s="561"/>
      <c r="Q68" s="561"/>
      <c r="R68" s="1000"/>
      <c r="S68" s="53"/>
    </row>
    <row r="69" spans="1:26" s="345" customFormat="1" ht="10.5" customHeight="1" x14ac:dyDescent="0.2">
      <c r="A69" s="318"/>
      <c r="B69" s="328"/>
      <c r="C69" s="560"/>
      <c r="D69" s="135"/>
      <c r="E69" s="561"/>
      <c r="F69" s="561"/>
      <c r="G69" s="561"/>
      <c r="H69" s="561"/>
      <c r="I69" s="561"/>
      <c r="J69" s="561"/>
      <c r="K69" s="561"/>
      <c r="L69" s="561"/>
      <c r="M69" s="561"/>
      <c r="N69" s="561"/>
      <c r="O69" s="561"/>
      <c r="P69" s="561"/>
      <c r="Q69" s="561"/>
      <c r="R69" s="1000"/>
      <c r="S69" s="53"/>
    </row>
    <row r="70" spans="1:26" s="345" customFormat="1" ht="17.25" customHeight="1" x14ac:dyDescent="0.2">
      <c r="A70" s="318"/>
      <c r="B70" s="328"/>
      <c r="C70" s="2325" t="s">
        <v>424</v>
      </c>
      <c r="D70" s="2325"/>
      <c r="E70" s="2325"/>
      <c r="F70" s="2325"/>
      <c r="G70" s="2325"/>
      <c r="H70" s="2325"/>
      <c r="I70" s="2325"/>
      <c r="J70" s="2325"/>
      <c r="K70" s="2325"/>
      <c r="L70" s="2325"/>
      <c r="M70" s="2325"/>
      <c r="N70" s="2325"/>
      <c r="O70" s="2325"/>
      <c r="P70" s="2325"/>
      <c r="Q70" s="2325"/>
      <c r="R70" s="1000"/>
      <c r="S70" s="53"/>
    </row>
    <row r="71" spans="1:26" s="622" customFormat="1" ht="11.25" customHeight="1" x14ac:dyDescent="0.2">
      <c r="A71" s="330"/>
      <c r="B71" s="331"/>
      <c r="C71" s="2328" t="s">
        <v>431</v>
      </c>
      <c r="D71" s="2328"/>
      <c r="E71" s="2328"/>
      <c r="F71" s="2328"/>
      <c r="G71" s="2328"/>
      <c r="H71" s="2328"/>
      <c r="I71" s="2328"/>
      <c r="J71" s="2328"/>
      <c r="K71" s="2328"/>
      <c r="L71" s="2327" t="s">
        <v>419</v>
      </c>
      <c r="M71" s="2327"/>
      <c r="N71" s="2327"/>
      <c r="O71" s="2326" t="s">
        <v>418</v>
      </c>
      <c r="P71" s="2326"/>
      <c r="Q71" s="2326"/>
      <c r="R71" s="1004"/>
      <c r="S71" s="889"/>
      <c r="T71" s="1947"/>
      <c r="U71" s="1947"/>
      <c r="V71" s="1947"/>
      <c r="W71" s="1947"/>
      <c r="X71" s="1947"/>
      <c r="Y71" s="1947"/>
      <c r="Z71" s="1947"/>
    </row>
    <row r="72" spans="1:26" s="345" customFormat="1" ht="21.6" customHeight="1" x14ac:dyDescent="0.2">
      <c r="A72" s="318"/>
      <c r="B72" s="328"/>
      <c r="C72" s="2323" t="s">
        <v>447</v>
      </c>
      <c r="D72" s="2323"/>
      <c r="E72" s="2323"/>
      <c r="F72" s="2323"/>
      <c r="G72" s="2323"/>
      <c r="H72" s="2323"/>
      <c r="I72" s="2323"/>
      <c r="J72" s="2323"/>
      <c r="K72" s="2323"/>
      <c r="L72" s="2323"/>
      <c r="M72" s="2323"/>
      <c r="N72" s="2323"/>
      <c r="O72" s="2323"/>
      <c r="P72" s="2323"/>
      <c r="Q72" s="2323"/>
      <c r="R72" s="2324"/>
      <c r="S72" s="53"/>
    </row>
    <row r="73" spans="1:26" x14ac:dyDescent="0.2">
      <c r="A73" s="318"/>
      <c r="B73" s="481"/>
      <c r="C73" s="481"/>
      <c r="D73" s="481"/>
      <c r="E73" s="542"/>
      <c r="F73" s="573"/>
      <c r="G73" s="573"/>
      <c r="H73" s="573"/>
      <c r="I73" s="573"/>
      <c r="J73" s="574"/>
      <c r="K73" s="574"/>
      <c r="L73" s="574"/>
      <c r="M73" s="574"/>
      <c r="N73" s="2141">
        <v>44348</v>
      </c>
      <c r="O73" s="2141"/>
      <c r="P73" s="2141"/>
      <c r="Q73" s="2141"/>
      <c r="R73" s="539">
        <v>22</v>
      </c>
      <c r="S73" s="788"/>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I6:O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zoomScaleNormal="100" workbookViewId="0"/>
  </sheetViews>
  <sheetFormatPr defaultColWidth="9.28515625" defaultRowHeight="12.75" x14ac:dyDescent="0.2"/>
  <cols>
    <col min="1" max="1" width="1" style="63" customWidth="1"/>
    <col min="2" max="2" width="2.5703125" style="63" customWidth="1"/>
    <col min="3" max="3" width="1" style="63" customWidth="1"/>
    <col min="4" max="4" width="13.5703125" style="63" customWidth="1"/>
    <col min="5" max="6" width="16" style="63" customWidth="1"/>
    <col min="7" max="9" width="15.7109375" style="63" customWidth="1"/>
    <col min="10" max="10" width="0.7109375" style="63" customWidth="1"/>
    <col min="11" max="11" width="2.5703125" style="63" customWidth="1"/>
    <col min="12" max="12" width="1" style="63" customWidth="1"/>
    <col min="13" max="13" width="11.42578125" style="1948" bestFit="1" customWidth="1"/>
    <col min="14" max="18" width="9.28515625" style="1949"/>
    <col min="19" max="19" width="10.5703125" style="1949" bestFit="1" customWidth="1"/>
    <col min="20" max="32" width="9.28515625" style="1949"/>
    <col min="33" max="16384" width="9.28515625" style="63"/>
  </cols>
  <sheetData>
    <row r="1" spans="1:32" ht="13.5" customHeight="1" x14ac:dyDescent="0.2">
      <c r="A1" s="65"/>
      <c r="B1" s="680"/>
      <c r="D1" s="682"/>
      <c r="E1" s="65"/>
      <c r="F1" s="65"/>
      <c r="G1" s="681" t="s">
        <v>456</v>
      </c>
      <c r="H1" s="65"/>
      <c r="I1" s="683"/>
      <c r="J1" s="65"/>
      <c r="K1" s="65"/>
      <c r="L1" s="62"/>
    </row>
    <row r="2" spans="1:32" ht="6" customHeight="1" x14ac:dyDescent="0.2">
      <c r="A2" s="272"/>
      <c r="B2" s="1007"/>
      <c r="C2" s="684"/>
      <c r="D2" s="684"/>
      <c r="E2" s="685"/>
      <c r="F2" s="685"/>
      <c r="G2" s="685"/>
      <c r="H2" s="685"/>
      <c r="I2" s="686"/>
      <c r="J2" s="656"/>
      <c r="K2" s="656"/>
      <c r="L2" s="62"/>
    </row>
    <row r="3" spans="1:32" ht="6" customHeight="1" thickBot="1" x14ac:dyDescent="0.25">
      <c r="A3" s="272"/>
      <c r="B3" s="1008"/>
      <c r="C3" s="65"/>
      <c r="D3" s="65"/>
      <c r="E3" s="65"/>
      <c r="F3" s="65"/>
      <c r="G3" s="65"/>
      <c r="H3" s="65"/>
      <c r="I3" s="65"/>
      <c r="J3" s="65"/>
      <c r="K3" s="65"/>
      <c r="L3" s="62"/>
    </row>
    <row r="4" spans="1:32" s="67" customFormat="1" ht="13.5" customHeight="1" thickBot="1" x14ac:dyDescent="0.25">
      <c r="A4" s="299"/>
      <c r="B4" s="1008"/>
      <c r="C4" s="2340" t="s">
        <v>430</v>
      </c>
      <c r="D4" s="2341"/>
      <c r="E4" s="2341"/>
      <c r="F4" s="2341"/>
      <c r="G4" s="2341"/>
      <c r="H4" s="2341"/>
      <c r="I4" s="2341"/>
      <c r="J4" s="2342"/>
      <c r="K4" s="65"/>
      <c r="L4" s="66"/>
      <c r="M4" s="1948"/>
      <c r="N4" s="1950"/>
      <c r="O4" s="1950"/>
      <c r="P4" s="1950"/>
      <c r="Q4" s="1950"/>
      <c r="R4" s="1950"/>
      <c r="S4" s="1950"/>
      <c r="T4" s="1950"/>
      <c r="U4" s="1950"/>
      <c r="V4" s="1950"/>
      <c r="W4" s="1950"/>
      <c r="X4" s="1950"/>
      <c r="Y4" s="1950"/>
      <c r="Z4" s="1950"/>
      <c r="AA4" s="1950"/>
      <c r="AB4" s="1950"/>
      <c r="AC4" s="1950"/>
      <c r="AD4" s="1950"/>
      <c r="AE4" s="1950"/>
      <c r="AF4" s="1950"/>
    </row>
    <row r="5" spans="1:32" ht="15.75" customHeight="1" x14ac:dyDescent="0.2">
      <c r="A5" s="272"/>
      <c r="B5" s="1008"/>
      <c r="C5" s="687" t="s">
        <v>429</v>
      </c>
      <c r="D5" s="68"/>
      <c r="E5" s="68"/>
      <c r="F5" s="68"/>
      <c r="G5" s="68"/>
      <c r="H5" s="68"/>
      <c r="I5" s="68"/>
      <c r="J5" s="688"/>
      <c r="K5" s="65"/>
      <c r="L5" s="62"/>
    </row>
    <row r="6" spans="1:32" ht="12" customHeight="1" x14ac:dyDescent="0.2">
      <c r="A6" s="272"/>
      <c r="B6" s="1008"/>
      <c r="C6" s="68"/>
      <c r="D6" s="68"/>
      <c r="E6" s="689"/>
      <c r="F6" s="689"/>
      <c r="G6" s="689"/>
      <c r="H6" s="689"/>
      <c r="I6" s="689"/>
      <c r="J6" s="690"/>
      <c r="K6" s="65"/>
      <c r="L6" s="62"/>
    </row>
    <row r="7" spans="1:32" ht="24" customHeight="1" x14ac:dyDescent="0.2">
      <c r="A7" s="272"/>
      <c r="B7" s="1008"/>
      <c r="C7" s="2343" t="s">
        <v>753</v>
      </c>
      <c r="D7" s="2344"/>
      <c r="E7" s="1074" t="s">
        <v>66</v>
      </c>
      <c r="F7" s="1074" t="s">
        <v>360</v>
      </c>
      <c r="G7" s="1075" t="s">
        <v>361</v>
      </c>
      <c r="H7" s="1075" t="s">
        <v>362</v>
      </c>
      <c r="I7" s="1075"/>
      <c r="J7" s="691"/>
      <c r="K7" s="1013"/>
      <c r="L7" s="69"/>
    </row>
    <row r="8" spans="1:32" s="697" customFormat="1" ht="3" customHeight="1" x14ac:dyDescent="0.2">
      <c r="A8" s="692"/>
      <c r="B8" s="1008"/>
      <c r="C8" s="70"/>
      <c r="D8" s="693"/>
      <c r="E8" s="694"/>
      <c r="F8" s="695"/>
      <c r="G8" s="693"/>
      <c r="H8" s="693"/>
      <c r="I8" s="693"/>
      <c r="J8" s="693"/>
      <c r="K8" s="1014"/>
      <c r="L8" s="696"/>
      <c r="M8" s="1948"/>
      <c r="N8" s="1951"/>
      <c r="O8" s="1951"/>
      <c r="P8" s="1951"/>
      <c r="Q8" s="1951"/>
      <c r="R8" s="1951"/>
      <c r="S8" s="1951"/>
      <c r="T8" s="1951"/>
      <c r="U8" s="1951"/>
      <c r="V8" s="1951"/>
      <c r="W8" s="1951"/>
      <c r="X8" s="1951"/>
      <c r="Y8" s="1951"/>
      <c r="Z8" s="1951"/>
      <c r="AA8" s="1951"/>
      <c r="AB8" s="1951"/>
      <c r="AC8" s="1951"/>
      <c r="AD8" s="1951"/>
      <c r="AE8" s="1951"/>
      <c r="AF8" s="1951"/>
    </row>
    <row r="9" spans="1:32" s="74" customFormat="1" ht="12.75" customHeight="1" x14ac:dyDescent="0.2">
      <c r="A9" s="300"/>
      <c r="B9" s="1008"/>
      <c r="C9" s="72" t="s">
        <v>180</v>
      </c>
      <c r="D9" s="633" t="s">
        <v>180</v>
      </c>
      <c r="E9" s="654">
        <v>4.4000000000000004</v>
      </c>
      <c r="F9" s="654">
        <v>6</v>
      </c>
      <c r="G9" s="654">
        <v>4.4000000000000004</v>
      </c>
      <c r="H9" s="654">
        <v>4.4000000000000004</v>
      </c>
      <c r="I9" s="73">
        <v>1</v>
      </c>
      <c r="J9" s="698"/>
      <c r="K9" s="1015"/>
      <c r="L9" s="71"/>
      <c r="M9" s="1952"/>
      <c r="N9" s="1953"/>
      <c r="O9" s="1953"/>
      <c r="P9" s="1953"/>
      <c r="Q9" s="1954"/>
      <c r="R9" s="1955"/>
      <c r="S9" s="1955"/>
      <c r="T9" s="1953"/>
      <c r="U9" s="1949"/>
      <c r="V9" s="1949"/>
      <c r="W9" s="1949"/>
      <c r="X9" s="1953"/>
      <c r="Y9" s="1953"/>
      <c r="Z9" s="1953"/>
      <c r="AA9" s="1953"/>
      <c r="AB9" s="1953"/>
      <c r="AC9" s="1953"/>
      <c r="AD9" s="1953"/>
      <c r="AE9" s="1953"/>
      <c r="AF9" s="1953"/>
    </row>
    <row r="10" spans="1:32" ht="12.75" customHeight="1" x14ac:dyDescent="0.2">
      <c r="A10" s="272"/>
      <c r="B10" s="1008"/>
      <c r="C10" s="72" t="s">
        <v>181</v>
      </c>
      <c r="D10" s="633" t="s">
        <v>181</v>
      </c>
      <c r="E10" s="654">
        <v>5.6</v>
      </c>
      <c r="F10" s="654">
        <v>9.5</v>
      </c>
      <c r="G10" s="654">
        <v>5.8</v>
      </c>
      <c r="H10" s="654">
        <v>5.4</v>
      </c>
      <c r="I10" s="73">
        <v>0.93103448275862077</v>
      </c>
      <c r="J10" s="698"/>
      <c r="K10" s="1016"/>
      <c r="L10" s="64"/>
      <c r="M10" s="1952"/>
      <c r="P10" s="1953"/>
      <c r="Q10" s="1956"/>
      <c r="R10" s="1957"/>
      <c r="U10" s="1958"/>
    </row>
    <row r="11" spans="1:32" ht="12.75" customHeight="1" x14ac:dyDescent="0.2">
      <c r="A11" s="272"/>
      <c r="B11" s="1008"/>
      <c r="C11" s="72" t="s">
        <v>182</v>
      </c>
      <c r="D11" s="633" t="s">
        <v>182</v>
      </c>
      <c r="E11" s="654">
        <v>5.3</v>
      </c>
      <c r="F11" s="654">
        <v>13.8</v>
      </c>
      <c r="G11" s="654">
        <v>5.3</v>
      </c>
      <c r="H11" s="654">
        <v>5.3</v>
      </c>
      <c r="I11" s="73">
        <v>1</v>
      </c>
      <c r="J11" s="698"/>
      <c r="K11" s="1016"/>
      <c r="L11" s="64"/>
      <c r="M11" s="1952"/>
      <c r="P11" s="1953"/>
      <c r="Q11" s="1956"/>
      <c r="R11" s="1957"/>
    </row>
    <row r="12" spans="1:32" ht="12.75" customHeight="1" x14ac:dyDescent="0.2">
      <c r="A12" s="272"/>
      <c r="B12" s="1008"/>
      <c r="C12" s="72" t="s">
        <v>339</v>
      </c>
      <c r="D12" s="633" t="s">
        <v>339</v>
      </c>
      <c r="E12" s="654">
        <v>9.4</v>
      </c>
      <c r="F12" s="654">
        <v>18.8</v>
      </c>
      <c r="G12" s="654">
        <v>9</v>
      </c>
      <c r="H12" s="654">
        <v>10</v>
      </c>
      <c r="I12" s="73">
        <v>1.1111111111111112</v>
      </c>
      <c r="J12" s="698"/>
      <c r="K12" s="1016"/>
      <c r="L12" s="64"/>
      <c r="M12" s="1952"/>
      <c r="O12" s="1957"/>
      <c r="P12" s="1953"/>
      <c r="Q12" s="1959"/>
      <c r="R12" s="1960"/>
    </row>
    <row r="13" spans="1:32" ht="12.75" customHeight="1" x14ac:dyDescent="0.2">
      <c r="A13" s="272"/>
      <c r="B13" s="1008"/>
      <c r="C13" s="72" t="s">
        <v>183</v>
      </c>
      <c r="D13" s="633" t="s">
        <v>183</v>
      </c>
      <c r="E13" s="654">
        <v>7.3</v>
      </c>
      <c r="F13" s="654">
        <v>20.8</v>
      </c>
      <c r="G13" s="654">
        <v>6.4</v>
      </c>
      <c r="H13" s="654">
        <v>8.3000000000000007</v>
      </c>
      <c r="I13" s="73">
        <v>1.296875</v>
      </c>
      <c r="J13" s="698"/>
      <c r="K13" s="1016"/>
      <c r="L13" s="64"/>
      <c r="M13" s="1952"/>
      <c r="O13" s="1957"/>
      <c r="Q13" s="1959"/>
      <c r="R13" s="1960"/>
    </row>
    <row r="14" spans="1:32" ht="12.75" customHeight="1" x14ac:dyDescent="0.2">
      <c r="A14" s="272"/>
      <c r="B14" s="1008"/>
      <c r="C14" s="72" t="s">
        <v>340</v>
      </c>
      <c r="D14" s="633" t="s">
        <v>348</v>
      </c>
      <c r="E14" s="654">
        <v>5.2</v>
      </c>
      <c r="F14" s="654">
        <v>14.4</v>
      </c>
      <c r="G14" s="654">
        <v>4</v>
      </c>
      <c r="H14" s="654">
        <v>6.6</v>
      </c>
      <c r="I14" s="73">
        <v>1.65</v>
      </c>
      <c r="J14" s="698"/>
      <c r="K14" s="1016"/>
      <c r="L14" s="64"/>
      <c r="M14" s="1952"/>
      <c r="P14" s="1953"/>
      <c r="Q14" s="1959"/>
      <c r="R14" s="1960"/>
    </row>
    <row r="15" spans="1:32" ht="12.75" customHeight="1" x14ac:dyDescent="0.2">
      <c r="A15" s="272"/>
      <c r="B15" s="1008"/>
      <c r="C15" s="72" t="s">
        <v>184</v>
      </c>
      <c r="D15" s="633" t="s">
        <v>184</v>
      </c>
      <c r="E15" s="654">
        <v>15.4</v>
      </c>
      <c r="F15" s="654">
        <v>38</v>
      </c>
      <c r="G15" s="654">
        <v>13.7</v>
      </c>
      <c r="H15" s="654">
        <v>17.399999999999999</v>
      </c>
      <c r="I15" s="73">
        <v>1.2700729927007299</v>
      </c>
      <c r="J15" s="698"/>
      <c r="K15" s="1016"/>
      <c r="L15" s="64"/>
      <c r="M15" s="1952"/>
      <c r="P15" s="1953"/>
      <c r="Q15" s="1959"/>
      <c r="R15" s="1960"/>
    </row>
    <row r="16" spans="1:32" ht="12.75" customHeight="1" x14ac:dyDescent="0.2">
      <c r="A16" s="272"/>
      <c r="B16" s="1008"/>
      <c r="C16" s="72" t="s">
        <v>341</v>
      </c>
      <c r="D16" s="633" t="s">
        <v>341</v>
      </c>
      <c r="E16" s="654">
        <v>6.8</v>
      </c>
      <c r="F16" s="654">
        <v>14.9</v>
      </c>
      <c r="G16" s="654">
        <v>7.5</v>
      </c>
      <c r="H16" s="654">
        <v>6.1</v>
      </c>
      <c r="I16" s="73">
        <v>0.81333333333333324</v>
      </c>
      <c r="J16" s="698"/>
      <c r="K16" s="1016"/>
      <c r="L16" s="64"/>
      <c r="M16" s="1952"/>
      <c r="P16" s="1953"/>
      <c r="Q16" s="1959"/>
      <c r="R16" s="1960"/>
    </row>
    <row r="17" spans="1:32" ht="12.75" customHeight="1" x14ac:dyDescent="0.2">
      <c r="A17" s="272"/>
      <c r="B17" s="1008"/>
      <c r="C17" s="72" t="s">
        <v>185</v>
      </c>
      <c r="D17" s="633" t="s">
        <v>185</v>
      </c>
      <c r="E17" s="654">
        <v>8</v>
      </c>
      <c r="F17" s="654">
        <v>20.2</v>
      </c>
      <c r="G17" s="654">
        <v>8.5</v>
      </c>
      <c r="H17" s="654">
        <v>7.5</v>
      </c>
      <c r="I17" s="73">
        <v>0.88235294117647056</v>
      </c>
      <c r="J17" s="698"/>
      <c r="K17" s="1016"/>
      <c r="L17" s="64"/>
      <c r="M17" s="1952"/>
      <c r="N17" s="1958"/>
      <c r="Q17" s="1959"/>
      <c r="R17" s="1960"/>
    </row>
    <row r="18" spans="1:32" ht="12.75" customHeight="1" x14ac:dyDescent="0.2">
      <c r="A18" s="272"/>
      <c r="B18" s="1008"/>
      <c r="C18" s="72" t="s">
        <v>186</v>
      </c>
      <c r="D18" s="633" t="s">
        <v>186</v>
      </c>
      <c r="E18" s="654">
        <v>7.3</v>
      </c>
      <c r="F18" s="654">
        <v>19.5</v>
      </c>
      <c r="G18" s="654">
        <v>8.1</v>
      </c>
      <c r="H18" s="654">
        <v>6.5</v>
      </c>
      <c r="I18" s="73">
        <v>0.80246913580246915</v>
      </c>
      <c r="J18" s="698"/>
      <c r="K18" s="1016"/>
      <c r="L18" s="64"/>
      <c r="M18" s="1952"/>
      <c r="N18" s="1958"/>
      <c r="Q18" s="1959"/>
      <c r="R18" s="1960"/>
    </row>
    <row r="19" spans="1:32" s="76" customFormat="1" ht="12.75" customHeight="1" x14ac:dyDescent="0.2">
      <c r="A19" s="301"/>
      <c r="B19" s="1008"/>
      <c r="C19" s="72" t="s">
        <v>323</v>
      </c>
      <c r="D19" s="633" t="s">
        <v>342</v>
      </c>
      <c r="E19" s="654" t="s">
        <v>754</v>
      </c>
      <c r="F19" s="654" t="s">
        <v>754</v>
      </c>
      <c r="G19" s="654" t="s">
        <v>754</v>
      </c>
      <c r="H19" s="654" t="s">
        <v>754</v>
      </c>
      <c r="I19" s="73" t="s">
        <v>754</v>
      </c>
      <c r="J19" s="699"/>
      <c r="K19" s="1017"/>
      <c r="L19" s="75"/>
      <c r="M19" s="1952"/>
      <c r="N19" s="1961"/>
      <c r="O19" s="1961"/>
      <c r="P19" s="1961"/>
      <c r="Q19" s="1962"/>
      <c r="R19" s="1960"/>
      <c r="S19" s="1961"/>
      <c r="T19" s="1961"/>
      <c r="U19" s="1961"/>
      <c r="V19" s="1961"/>
      <c r="W19" s="1961"/>
      <c r="X19" s="1961"/>
      <c r="Y19" s="1961"/>
      <c r="Z19" s="1961"/>
      <c r="AA19" s="1961"/>
      <c r="AB19" s="1961"/>
      <c r="AC19" s="1961"/>
      <c r="AD19" s="1961"/>
      <c r="AE19" s="1961"/>
      <c r="AF19" s="1961"/>
    </row>
    <row r="20" spans="1:32" s="78" customFormat="1" ht="12.75" customHeight="1" x14ac:dyDescent="0.2">
      <c r="A20" s="302"/>
      <c r="B20" s="1008"/>
      <c r="C20" s="72" t="s">
        <v>188</v>
      </c>
      <c r="D20" s="633" t="s">
        <v>188</v>
      </c>
      <c r="E20" s="654">
        <v>7.9</v>
      </c>
      <c r="F20" s="654">
        <v>18.100000000000001</v>
      </c>
      <c r="G20" s="654">
        <v>7.9</v>
      </c>
      <c r="H20" s="654">
        <v>7.9</v>
      </c>
      <c r="I20" s="73">
        <v>1</v>
      </c>
      <c r="J20" s="699"/>
      <c r="K20" s="302"/>
      <c r="L20" s="77"/>
      <c r="M20" s="1952"/>
      <c r="N20" s="1963"/>
      <c r="O20" s="1963"/>
      <c r="P20" s="1963"/>
      <c r="Q20" s="1964"/>
      <c r="R20" s="1960"/>
      <c r="S20" s="1963"/>
      <c r="T20" s="1963"/>
      <c r="U20" s="1963"/>
      <c r="V20" s="1963"/>
      <c r="W20" s="1963"/>
      <c r="X20" s="1963"/>
      <c r="Y20" s="1963"/>
      <c r="Z20" s="1963"/>
      <c r="AA20" s="1963"/>
      <c r="AB20" s="1963"/>
      <c r="AC20" s="1963"/>
      <c r="AD20" s="1963"/>
      <c r="AE20" s="1963"/>
      <c r="AF20" s="1963"/>
    </row>
    <row r="21" spans="1:32" s="80" customFormat="1" ht="12.75" customHeight="1" x14ac:dyDescent="0.2">
      <c r="A21" s="273"/>
      <c r="B21" s="1009"/>
      <c r="C21" s="72" t="s">
        <v>189</v>
      </c>
      <c r="D21" s="633" t="s">
        <v>189</v>
      </c>
      <c r="E21" s="654">
        <v>10.7</v>
      </c>
      <c r="F21" s="654">
        <v>33.700000000000003</v>
      </c>
      <c r="G21" s="654">
        <v>9.8000000000000007</v>
      </c>
      <c r="H21" s="654">
        <v>11.9</v>
      </c>
      <c r="I21" s="73">
        <v>1.2142857142857142</v>
      </c>
      <c r="J21" s="698"/>
      <c r="K21" s="1016"/>
      <c r="L21" s="79"/>
      <c r="M21" s="1952"/>
      <c r="N21" s="1958"/>
      <c r="O21" s="1958"/>
      <c r="P21" s="1958"/>
      <c r="Q21" s="1959"/>
      <c r="R21" s="1960"/>
      <c r="S21" s="1958"/>
      <c r="T21" s="1958"/>
      <c r="U21" s="1958"/>
      <c r="V21" s="1958"/>
      <c r="W21" s="1958"/>
      <c r="X21" s="1958"/>
      <c r="Y21" s="1958"/>
      <c r="Z21" s="1958"/>
      <c r="AA21" s="1958"/>
      <c r="AB21" s="1958"/>
      <c r="AC21" s="1958"/>
      <c r="AD21" s="1958"/>
      <c r="AE21" s="1958"/>
      <c r="AF21" s="1958"/>
    </row>
    <row r="22" spans="1:32" ht="12.75" customHeight="1" x14ac:dyDescent="0.2">
      <c r="A22" s="272"/>
      <c r="B22" s="1008"/>
      <c r="C22" s="72" t="s">
        <v>315</v>
      </c>
      <c r="D22" s="633" t="s">
        <v>345</v>
      </c>
      <c r="E22" s="654">
        <v>7.8</v>
      </c>
      <c r="F22" s="654">
        <v>14.4</v>
      </c>
      <c r="G22" s="654">
        <v>7.8</v>
      </c>
      <c r="H22" s="654">
        <v>7.7</v>
      </c>
      <c r="I22" s="73">
        <v>0.98717948717948723</v>
      </c>
      <c r="J22" s="698"/>
      <c r="K22" s="1016"/>
      <c r="L22" s="64"/>
      <c r="M22" s="1952"/>
    </row>
    <row r="23" spans="1:32" ht="12.75" customHeight="1" x14ac:dyDescent="0.2">
      <c r="A23" s="272"/>
      <c r="B23" s="1008"/>
      <c r="C23" s="72" t="s">
        <v>225</v>
      </c>
      <c r="D23" s="633" t="s">
        <v>350</v>
      </c>
      <c r="E23" s="654">
        <v>7</v>
      </c>
      <c r="F23" s="654">
        <v>11.5</v>
      </c>
      <c r="G23" s="654">
        <v>6.9</v>
      </c>
      <c r="H23" s="654">
        <v>7</v>
      </c>
      <c r="I23" s="73">
        <v>1.0144927536231882</v>
      </c>
      <c r="J23" s="698"/>
      <c r="K23" s="1016"/>
      <c r="L23" s="64"/>
      <c r="M23" s="1952"/>
    </row>
    <row r="24" spans="1:32" ht="12.75" customHeight="1" x14ac:dyDescent="0.2">
      <c r="A24" s="272"/>
      <c r="B24" s="1008"/>
      <c r="C24" s="72" t="s">
        <v>190</v>
      </c>
      <c r="D24" s="633" t="s">
        <v>190</v>
      </c>
      <c r="E24" s="654">
        <v>6.6</v>
      </c>
      <c r="F24" s="654">
        <v>21.7</v>
      </c>
      <c r="G24" s="654">
        <v>6.4</v>
      </c>
      <c r="H24" s="654">
        <v>6.8</v>
      </c>
      <c r="I24" s="73">
        <v>1.0625</v>
      </c>
      <c r="J24" s="698"/>
      <c r="K24" s="1016"/>
      <c r="L24" s="64"/>
      <c r="M24" s="1952"/>
      <c r="Q24" s="1959"/>
      <c r="R24" s="1960"/>
    </row>
    <row r="25" spans="1:32" ht="12.75" customHeight="1" x14ac:dyDescent="0.2">
      <c r="A25" s="272"/>
      <c r="B25" s="1008"/>
      <c r="C25" s="72" t="s">
        <v>191</v>
      </c>
      <c r="D25" s="633" t="s">
        <v>191</v>
      </c>
      <c r="E25" s="654">
        <v>3.8</v>
      </c>
      <c r="F25" s="654">
        <v>8.4</v>
      </c>
      <c r="G25" s="654">
        <v>3.8</v>
      </c>
      <c r="H25" s="654">
        <v>3.7</v>
      </c>
      <c r="I25" s="73">
        <v>0.97368421052631593</v>
      </c>
      <c r="J25" s="698"/>
      <c r="K25" s="1016"/>
      <c r="L25" s="64"/>
      <c r="M25" s="1952"/>
      <c r="Q25" s="1959"/>
      <c r="R25" s="1960"/>
    </row>
    <row r="26" spans="1:32" ht="12.75" customHeight="1" x14ac:dyDescent="0.2">
      <c r="A26" s="272"/>
      <c r="B26" s="1008"/>
      <c r="C26" s="72" t="s">
        <v>187</v>
      </c>
      <c r="D26" s="633" t="s">
        <v>349</v>
      </c>
      <c r="E26" s="654">
        <v>3.4</v>
      </c>
      <c r="F26" s="654">
        <v>8.8000000000000007</v>
      </c>
      <c r="G26" s="654">
        <v>3.2</v>
      </c>
      <c r="H26" s="654">
        <v>3.5</v>
      </c>
      <c r="I26" s="73">
        <v>1.09375</v>
      </c>
      <c r="J26" s="698"/>
      <c r="K26" s="1016"/>
      <c r="L26" s="64"/>
      <c r="M26" s="1952"/>
      <c r="Q26" s="1959"/>
      <c r="R26" s="1960"/>
    </row>
    <row r="27" spans="1:32" s="82" customFormat="1" ht="12.75" customHeight="1" x14ac:dyDescent="0.2">
      <c r="A27" s="274"/>
      <c r="B27" s="1010"/>
      <c r="C27" s="70" t="s">
        <v>71</v>
      </c>
      <c r="D27" s="700" t="s">
        <v>71</v>
      </c>
      <c r="E27" s="701">
        <v>6.9</v>
      </c>
      <c r="F27" s="701">
        <v>24</v>
      </c>
      <c r="G27" s="701">
        <v>6.6</v>
      </c>
      <c r="H27" s="701">
        <v>7.2</v>
      </c>
      <c r="I27" s="702">
        <v>1.0909090909090911</v>
      </c>
      <c r="J27" s="699"/>
      <c r="K27" s="1018"/>
      <c r="L27" s="81"/>
      <c r="M27" s="1952"/>
      <c r="N27" s="1965"/>
      <c r="O27" s="1965"/>
      <c r="P27" s="1965"/>
      <c r="Q27" s="1964"/>
      <c r="R27" s="1960"/>
      <c r="S27" s="1965"/>
      <c r="T27" s="1965"/>
      <c r="U27" s="1965"/>
      <c r="V27" s="1965"/>
      <c r="W27" s="1965"/>
      <c r="X27" s="1965"/>
      <c r="Y27" s="1965"/>
      <c r="Z27" s="1965"/>
      <c r="AA27" s="1965"/>
      <c r="AB27" s="1965"/>
      <c r="AC27" s="1965"/>
      <c r="AD27" s="1965"/>
      <c r="AE27" s="1965"/>
      <c r="AF27" s="1965"/>
    </row>
    <row r="28" spans="1:32" s="84" customFormat="1" ht="12.75" customHeight="1" x14ac:dyDescent="0.2">
      <c r="A28" s="275"/>
      <c r="B28" s="1011"/>
      <c r="C28" s="305" t="s">
        <v>192</v>
      </c>
      <c r="D28" s="634" t="s">
        <v>469</v>
      </c>
      <c r="E28" s="655">
        <v>8</v>
      </c>
      <c r="F28" s="655">
        <v>17.2</v>
      </c>
      <c r="G28" s="655">
        <v>7.7</v>
      </c>
      <c r="H28" s="655">
        <v>8.4</v>
      </c>
      <c r="I28" s="703">
        <v>1.0909090909090908</v>
      </c>
      <c r="J28" s="704"/>
      <c r="K28" s="1019"/>
      <c r="L28" s="83"/>
      <c r="M28" s="1952"/>
      <c r="N28" s="1966"/>
      <c r="O28" s="1966"/>
      <c r="P28" s="1966"/>
      <c r="Q28" s="1949"/>
      <c r="R28" s="1966"/>
      <c r="S28" s="1966"/>
      <c r="T28" s="1966"/>
      <c r="U28" s="1966"/>
      <c r="V28" s="1966"/>
      <c r="W28" s="1966"/>
      <c r="X28" s="1966"/>
      <c r="Y28" s="1966"/>
      <c r="Z28" s="1966"/>
      <c r="AA28" s="1966"/>
      <c r="AB28" s="1966"/>
      <c r="AC28" s="1966"/>
      <c r="AD28" s="1966"/>
      <c r="AE28" s="1966"/>
      <c r="AF28" s="1966"/>
    </row>
    <row r="29" spans="1:32" ht="12.75" customHeight="1" x14ac:dyDescent="0.2">
      <c r="A29" s="272"/>
      <c r="B29" s="1008"/>
      <c r="C29" s="72" t="s">
        <v>193</v>
      </c>
      <c r="D29" s="633" t="s">
        <v>193</v>
      </c>
      <c r="E29" s="654">
        <v>4.7</v>
      </c>
      <c r="F29" s="654">
        <v>12.1</v>
      </c>
      <c r="G29" s="654">
        <v>5</v>
      </c>
      <c r="H29" s="654">
        <v>4.3</v>
      </c>
      <c r="I29" s="73">
        <v>0.86</v>
      </c>
      <c r="J29" s="698"/>
      <c r="K29" s="1016"/>
      <c r="L29" s="64"/>
      <c r="M29" s="1952"/>
    </row>
    <row r="30" spans="1:32" ht="12.75" customHeight="1" x14ac:dyDescent="0.2">
      <c r="A30" s="272"/>
      <c r="B30" s="1008"/>
      <c r="C30" s="72" t="s">
        <v>196</v>
      </c>
      <c r="D30" s="633" t="s">
        <v>455</v>
      </c>
      <c r="E30" s="654">
        <v>3.4</v>
      </c>
      <c r="F30" s="654">
        <v>8.3000000000000007</v>
      </c>
      <c r="G30" s="654">
        <v>2.8</v>
      </c>
      <c r="H30" s="654">
        <v>4.0999999999999996</v>
      </c>
      <c r="I30" s="73">
        <v>1.4642857142857142</v>
      </c>
      <c r="J30" s="698"/>
      <c r="K30" s="1016"/>
      <c r="L30" s="64"/>
      <c r="M30" s="1952"/>
    </row>
    <row r="31" spans="1:32" ht="12.75" customHeight="1" x14ac:dyDescent="0.2">
      <c r="A31" s="272"/>
      <c r="B31" s="1008"/>
      <c r="C31" s="72"/>
      <c r="D31" s="633" t="s">
        <v>347</v>
      </c>
      <c r="E31" s="654">
        <v>7.5</v>
      </c>
      <c r="F31" s="654">
        <v>20.6</v>
      </c>
      <c r="G31" s="654">
        <v>7.3</v>
      </c>
      <c r="H31" s="654">
        <v>7.6</v>
      </c>
      <c r="I31" s="73">
        <v>1.0410958904109588</v>
      </c>
      <c r="J31" s="698"/>
      <c r="K31" s="1016"/>
      <c r="L31" s="64"/>
      <c r="M31" s="1952"/>
      <c r="O31" s="1957"/>
      <c r="Q31" s="1959"/>
      <c r="R31" s="1960"/>
    </row>
    <row r="32" spans="1:32" ht="12.75" customHeight="1" x14ac:dyDescent="0.2">
      <c r="A32" s="272"/>
      <c r="B32" s="1008"/>
      <c r="C32" s="72" t="s">
        <v>194</v>
      </c>
      <c r="D32" s="633" t="s">
        <v>194</v>
      </c>
      <c r="E32" s="654">
        <v>5.7</v>
      </c>
      <c r="F32" s="654">
        <v>12.3</v>
      </c>
      <c r="G32" s="654">
        <v>5.6</v>
      </c>
      <c r="H32" s="654">
        <v>5.7</v>
      </c>
      <c r="I32" s="73">
        <v>1.017857142857143</v>
      </c>
      <c r="J32" s="698"/>
      <c r="K32" s="1016"/>
      <c r="L32" s="64"/>
      <c r="M32" s="1952"/>
    </row>
    <row r="33" spans="1:32" ht="12.75" customHeight="1" x14ac:dyDescent="0.2">
      <c r="A33" s="272"/>
      <c r="B33" s="1008"/>
      <c r="C33" s="72" t="s">
        <v>325</v>
      </c>
      <c r="D33" s="633" t="s">
        <v>344</v>
      </c>
      <c r="E33" s="654">
        <v>4.3</v>
      </c>
      <c r="F33" s="654">
        <v>13.9</v>
      </c>
      <c r="G33" s="654">
        <v>4.4000000000000004</v>
      </c>
      <c r="H33" s="654">
        <v>4.2</v>
      </c>
      <c r="I33" s="73">
        <v>0.95454545454545447</v>
      </c>
      <c r="J33" s="698"/>
      <c r="K33" s="1016"/>
      <c r="L33" s="64"/>
      <c r="M33" s="1952"/>
    </row>
    <row r="34" spans="1:32" s="87" customFormat="1" ht="12.75" customHeight="1" x14ac:dyDescent="0.2">
      <c r="A34" s="303"/>
      <c r="B34" s="1008"/>
      <c r="C34" s="72" t="s">
        <v>195</v>
      </c>
      <c r="D34" s="633" t="s">
        <v>195</v>
      </c>
      <c r="E34" s="654">
        <v>3.1</v>
      </c>
      <c r="F34" s="654">
        <v>12.6</v>
      </c>
      <c r="G34" s="654">
        <v>3</v>
      </c>
      <c r="H34" s="654">
        <v>3.1</v>
      </c>
      <c r="I34" s="73">
        <v>1.0333333333333334</v>
      </c>
      <c r="J34" s="698"/>
      <c r="K34" s="1020"/>
      <c r="L34" s="85"/>
      <c r="M34" s="1952"/>
      <c r="N34" s="1967"/>
      <c r="O34" s="1967"/>
      <c r="P34" s="1967"/>
      <c r="Q34" s="1967"/>
      <c r="R34" s="1967"/>
      <c r="S34" s="1967"/>
      <c r="T34" s="1967"/>
      <c r="U34" s="1967"/>
      <c r="V34" s="1967"/>
      <c r="W34" s="1967"/>
      <c r="X34" s="1967"/>
      <c r="Y34" s="1967"/>
      <c r="Z34" s="1967"/>
      <c r="AA34" s="1967"/>
      <c r="AB34" s="1967"/>
      <c r="AC34" s="1967"/>
      <c r="AD34" s="1967"/>
      <c r="AE34" s="1967"/>
      <c r="AF34" s="1967"/>
    </row>
    <row r="35" spans="1:32" s="78" customFormat="1" ht="12.75" customHeight="1" x14ac:dyDescent="0.2">
      <c r="A35" s="302"/>
      <c r="B35" s="1008"/>
      <c r="C35" s="72" t="s">
        <v>346</v>
      </c>
      <c r="D35" s="633" t="s">
        <v>346</v>
      </c>
      <c r="E35" s="654">
        <v>5.7</v>
      </c>
      <c r="F35" s="654" t="s">
        <v>754</v>
      </c>
      <c r="G35" s="654">
        <v>6</v>
      </c>
      <c r="H35" s="654">
        <v>5.4</v>
      </c>
      <c r="I35" s="73">
        <v>0.9</v>
      </c>
      <c r="J35" s="699"/>
      <c r="K35" s="302"/>
      <c r="L35" s="77"/>
      <c r="M35" s="1952"/>
      <c r="N35" s="1963"/>
      <c r="O35" s="1963"/>
      <c r="P35" s="1963"/>
      <c r="Q35" s="1963"/>
      <c r="R35" s="1963"/>
      <c r="S35" s="1963"/>
      <c r="T35" s="1963"/>
      <c r="U35" s="1963"/>
      <c r="V35" s="1963"/>
      <c r="W35" s="1963"/>
      <c r="X35" s="1963"/>
      <c r="Y35" s="1963"/>
      <c r="Z35" s="1963"/>
      <c r="AA35" s="1963"/>
      <c r="AB35" s="1963"/>
      <c r="AC35" s="1963"/>
      <c r="AD35" s="1963"/>
      <c r="AE35" s="1963"/>
      <c r="AF35" s="1963"/>
    </row>
    <row r="36" spans="1:32" ht="12.75" customHeight="1" x14ac:dyDescent="0.2">
      <c r="A36" s="272"/>
      <c r="B36" s="1008"/>
      <c r="C36" s="72" t="s">
        <v>197</v>
      </c>
      <c r="D36" s="633" t="s">
        <v>197</v>
      </c>
      <c r="E36" s="654">
        <v>9.1</v>
      </c>
      <c r="F36" s="654">
        <v>27.4</v>
      </c>
      <c r="G36" s="654">
        <v>9.1</v>
      </c>
      <c r="H36" s="654">
        <v>9.1</v>
      </c>
      <c r="I36" s="73">
        <v>1</v>
      </c>
      <c r="J36" s="698"/>
      <c r="K36" s="1016"/>
      <c r="L36" s="64"/>
      <c r="M36" s="1952"/>
    </row>
    <row r="37" spans="1:32" s="84" customFormat="1" ht="12.75" customHeight="1" x14ac:dyDescent="0.2">
      <c r="A37" s="275"/>
      <c r="B37" s="1012"/>
      <c r="C37" s="305" t="s">
        <v>198</v>
      </c>
      <c r="D37" s="634" t="s">
        <v>198</v>
      </c>
      <c r="E37" s="655">
        <v>7.3</v>
      </c>
      <c r="F37" s="655">
        <v>17.100000000000001</v>
      </c>
      <c r="G37" s="655">
        <v>7</v>
      </c>
      <c r="H37" s="655">
        <v>7.6</v>
      </c>
      <c r="I37" s="703">
        <v>1.0857142857142856</v>
      </c>
      <c r="J37" s="704"/>
      <c r="K37" s="1019"/>
      <c r="L37" s="83"/>
      <c r="M37" s="1952"/>
      <c r="N37" s="1966"/>
      <c r="O37" s="1966"/>
      <c r="P37" s="1966"/>
      <c r="Q37" s="1966"/>
      <c r="R37" s="1966"/>
      <c r="S37" s="1966"/>
      <c r="T37" s="1966"/>
      <c r="U37" s="1966"/>
      <c r="V37" s="1966"/>
      <c r="W37" s="1966"/>
      <c r="X37" s="1966"/>
      <c r="Y37" s="1966"/>
      <c r="Z37" s="1966"/>
      <c r="AA37" s="1966"/>
      <c r="AB37" s="1966"/>
      <c r="AC37" s="1966"/>
      <c r="AD37" s="1966"/>
      <c r="AE37" s="1966"/>
      <c r="AF37" s="1966"/>
    </row>
    <row r="38" spans="1:32" x14ac:dyDescent="0.2">
      <c r="A38" s="272"/>
      <c r="B38" s="1008"/>
      <c r="C38" s="72" t="s">
        <v>363</v>
      </c>
      <c r="D38" s="635" t="s">
        <v>363</v>
      </c>
      <c r="E38" s="654">
        <v>6.1</v>
      </c>
      <c r="F38" s="654">
        <v>11</v>
      </c>
      <c r="G38" s="654">
        <v>6.3</v>
      </c>
      <c r="H38" s="654">
        <v>5.8</v>
      </c>
      <c r="I38" s="73">
        <v>0.92063492063492058</v>
      </c>
      <c r="J38" s="698"/>
      <c r="K38" s="1016"/>
      <c r="L38" s="64"/>
      <c r="M38" s="1952"/>
    </row>
    <row r="39" spans="1:32" ht="12.75" customHeight="1" x14ac:dyDescent="0.2">
      <c r="A39" s="272"/>
      <c r="B39" s="1008"/>
      <c r="C39" s="72" t="s">
        <v>324</v>
      </c>
      <c r="D39" s="633" t="s">
        <v>343</v>
      </c>
      <c r="E39" s="654" t="s">
        <v>754</v>
      </c>
      <c r="F39" s="654" t="s">
        <v>754</v>
      </c>
      <c r="G39" s="654" t="s">
        <v>754</v>
      </c>
      <c r="H39" s="654" t="s">
        <v>754</v>
      </c>
      <c r="I39" s="73" t="s">
        <v>754</v>
      </c>
      <c r="J39" s="698"/>
      <c r="K39" s="1016"/>
      <c r="L39" s="64"/>
      <c r="M39" s="1952"/>
    </row>
    <row r="40" spans="1:32" s="93" customFormat="1" ht="12" customHeight="1" x14ac:dyDescent="0.2">
      <c r="A40" s="304"/>
      <c r="B40" s="1008"/>
      <c r="C40" s="88"/>
      <c r="D40" s="89"/>
      <c r="E40" s="90"/>
      <c r="F40" s="90"/>
      <c r="G40" s="91"/>
      <c r="H40" s="91"/>
      <c r="I40" s="91"/>
      <c r="J40" s="91"/>
      <c r="K40" s="1021"/>
      <c r="L40" s="92"/>
      <c r="M40" s="1948"/>
      <c r="N40" s="1968"/>
      <c r="O40" s="1968"/>
      <c r="P40" s="1968"/>
      <c r="Q40" s="1968"/>
      <c r="R40" s="1968"/>
      <c r="S40" s="1968"/>
      <c r="T40" s="1968"/>
      <c r="U40" s="1968"/>
      <c r="V40" s="1968"/>
      <c r="W40" s="1968"/>
      <c r="X40" s="1968"/>
      <c r="Y40" s="1968"/>
      <c r="Z40" s="1968"/>
      <c r="AA40" s="1968"/>
      <c r="AB40" s="1968"/>
      <c r="AC40" s="1968"/>
      <c r="AD40" s="1968"/>
      <c r="AE40" s="1968"/>
      <c r="AF40" s="1968"/>
    </row>
    <row r="41" spans="1:32" ht="17.25" customHeight="1" x14ac:dyDescent="0.2">
      <c r="A41" s="272"/>
      <c r="B41" s="1008"/>
      <c r="C41" s="716"/>
      <c r="D41" s="716"/>
      <c r="E41" s="717"/>
      <c r="F41" s="2332"/>
      <c r="G41" s="2332"/>
      <c r="H41" s="2332"/>
      <c r="I41" s="2332"/>
      <c r="J41" s="2332"/>
      <c r="K41" s="688"/>
      <c r="L41" s="62"/>
    </row>
    <row r="42" spans="1:32" ht="17.25" customHeight="1" x14ac:dyDescent="0.2">
      <c r="A42" s="272"/>
      <c r="B42" s="1008"/>
      <c r="C42" s="716"/>
      <c r="D42" s="2336" t="s">
        <v>755</v>
      </c>
      <c r="E42" s="2336"/>
      <c r="F42" s="2336"/>
      <c r="G42" s="718"/>
      <c r="H42" s="718"/>
      <c r="I42" s="2332"/>
      <c r="J42" s="2332"/>
      <c r="K42" s="688"/>
      <c r="L42" s="62"/>
      <c r="N42" s="2337"/>
      <c r="O42" s="2337"/>
      <c r="P42" s="2337"/>
      <c r="Q42" s="2337"/>
      <c r="R42" s="2337"/>
      <c r="T42" s="1958"/>
    </row>
    <row r="43" spans="1:32" ht="17.25" customHeight="1" x14ac:dyDescent="0.2">
      <c r="A43" s="272"/>
      <c r="B43" s="1008"/>
      <c r="C43" s="716"/>
      <c r="D43" s="2336"/>
      <c r="E43" s="2336"/>
      <c r="F43" s="2336"/>
      <c r="G43" s="718"/>
      <c r="H43" s="718"/>
      <c r="I43" s="2332"/>
      <c r="J43" s="2332"/>
      <c r="K43" s="688"/>
      <c r="L43" s="62"/>
      <c r="N43" s="2337"/>
      <c r="O43" s="2337"/>
      <c r="P43" s="2337"/>
      <c r="Q43" s="2337"/>
      <c r="R43" s="2337"/>
    </row>
    <row r="44" spans="1:32" ht="17.25" customHeight="1" x14ac:dyDescent="0.2">
      <c r="A44" s="272"/>
      <c r="B44" s="1008"/>
      <c r="C44" s="716"/>
      <c r="D44" s="2334" t="s">
        <v>709</v>
      </c>
      <c r="E44" s="2334"/>
      <c r="F44" s="2334"/>
      <c r="G44" s="718"/>
      <c r="H44" s="718"/>
      <c r="I44" s="2332"/>
      <c r="J44" s="2332"/>
      <c r="K44" s="688"/>
      <c r="L44" s="62"/>
      <c r="N44" s="2337"/>
      <c r="O44" s="2337"/>
      <c r="P44" s="2337"/>
      <c r="Q44" s="2337"/>
      <c r="R44" s="2337"/>
    </row>
    <row r="45" spans="1:32" ht="17.25" customHeight="1" x14ac:dyDescent="0.2">
      <c r="A45" s="272"/>
      <c r="B45" s="1008"/>
      <c r="C45" s="716"/>
      <c r="D45" s="2334"/>
      <c r="E45" s="2334"/>
      <c r="F45" s="2334"/>
      <c r="G45" s="718"/>
      <c r="H45" s="718"/>
      <c r="I45" s="2332"/>
      <c r="J45" s="2332"/>
      <c r="K45" s="688"/>
      <c r="L45" s="62"/>
    </row>
    <row r="46" spans="1:32" ht="17.25" customHeight="1" x14ac:dyDescent="0.2">
      <c r="A46" s="272"/>
      <c r="B46" s="1008"/>
      <c r="C46" s="716"/>
      <c r="D46" s="2334"/>
      <c r="E46" s="2334"/>
      <c r="F46" s="2334"/>
      <c r="G46" s="718"/>
      <c r="H46" s="718"/>
      <c r="I46" s="2332"/>
      <c r="J46" s="2332"/>
      <c r="K46" s="688"/>
      <c r="L46" s="62"/>
      <c r="N46" s="2337"/>
      <c r="O46" s="2337"/>
      <c r="P46" s="2337"/>
      <c r="Q46" s="2337"/>
      <c r="R46" s="2337"/>
      <c r="T46" s="1958"/>
    </row>
    <row r="47" spans="1:32" ht="17.25" customHeight="1" x14ac:dyDescent="0.2">
      <c r="A47" s="272"/>
      <c r="B47" s="1008"/>
      <c r="C47" s="716"/>
      <c r="D47" s="2334" t="s">
        <v>756</v>
      </c>
      <c r="E47" s="2334"/>
      <c r="F47" s="2334"/>
      <c r="G47" s="718"/>
      <c r="H47" s="718"/>
      <c r="I47" s="2332"/>
      <c r="J47" s="2332"/>
      <c r="K47" s="688"/>
      <c r="L47" s="62"/>
      <c r="N47" s="2337"/>
      <c r="O47" s="2337"/>
      <c r="P47" s="2337"/>
      <c r="Q47" s="2337"/>
      <c r="R47" s="2337"/>
    </row>
    <row r="48" spans="1:32" ht="17.25" customHeight="1" x14ac:dyDescent="0.2">
      <c r="A48" s="272"/>
      <c r="B48" s="1008"/>
      <c r="C48" s="716"/>
      <c r="D48" s="2334"/>
      <c r="E48" s="2334"/>
      <c r="F48" s="2334"/>
      <c r="G48" s="718"/>
      <c r="H48" s="718"/>
      <c r="I48" s="2332"/>
      <c r="J48" s="2332"/>
      <c r="K48" s="688"/>
      <c r="L48" s="62"/>
      <c r="N48" s="2337"/>
      <c r="O48" s="2337"/>
      <c r="P48" s="2337"/>
      <c r="Q48" s="2337"/>
      <c r="R48" s="2337"/>
    </row>
    <row r="49" spans="1:32" ht="17.25" customHeight="1" x14ac:dyDescent="0.2">
      <c r="A49" s="272"/>
      <c r="B49" s="1008"/>
      <c r="C49" s="716"/>
      <c r="D49" s="2334"/>
      <c r="E49" s="2334"/>
      <c r="F49" s="2334"/>
      <c r="G49" s="718"/>
      <c r="H49" s="718"/>
      <c r="I49" s="2332"/>
      <c r="J49" s="2332"/>
      <c r="K49" s="688"/>
      <c r="L49" s="62"/>
      <c r="N49" s="2337"/>
      <c r="O49" s="2337"/>
      <c r="P49" s="2337"/>
      <c r="Q49" s="2337"/>
      <c r="R49" s="2337"/>
      <c r="T49" s="2338"/>
      <c r="U49" s="2337"/>
      <c r="V49" s="2337"/>
      <c r="W49" s="2337"/>
      <c r="X49" s="2337"/>
    </row>
    <row r="50" spans="1:32" ht="17.25" customHeight="1" x14ac:dyDescent="0.2">
      <c r="A50" s="272"/>
      <c r="B50" s="1008"/>
      <c r="C50" s="716"/>
      <c r="D50" s="2334" t="s">
        <v>757</v>
      </c>
      <c r="E50" s="2334"/>
      <c r="F50" s="2334"/>
      <c r="G50" s="718"/>
      <c r="H50" s="718"/>
      <c r="I50" s="2332"/>
      <c r="J50" s="2332"/>
      <c r="K50" s="688"/>
      <c r="L50" s="62"/>
      <c r="N50" s="2337"/>
      <c r="O50" s="2337"/>
      <c r="P50" s="2337"/>
      <c r="Q50" s="2337"/>
      <c r="R50" s="2337"/>
      <c r="T50" s="2337"/>
      <c r="U50" s="2337"/>
      <c r="V50" s="2337"/>
      <c r="W50" s="2337"/>
      <c r="X50" s="2337"/>
    </row>
    <row r="51" spans="1:32" ht="17.25" customHeight="1" x14ac:dyDescent="0.2">
      <c r="A51" s="272"/>
      <c r="B51" s="1008"/>
      <c r="C51" s="716"/>
      <c r="D51" s="2334"/>
      <c r="E51" s="2334"/>
      <c r="F51" s="2334"/>
      <c r="G51" s="718"/>
      <c r="H51" s="718"/>
      <c r="I51" s="2332"/>
      <c r="J51" s="2332"/>
      <c r="K51" s="688"/>
      <c r="L51" s="62"/>
      <c r="N51" s="2337"/>
      <c r="O51" s="2337"/>
      <c r="P51" s="2337"/>
      <c r="Q51" s="2337"/>
      <c r="R51" s="2337"/>
      <c r="T51" s="2337"/>
      <c r="U51" s="2337"/>
      <c r="V51" s="2337"/>
      <c r="W51" s="2337"/>
      <c r="X51" s="2337"/>
    </row>
    <row r="52" spans="1:32" ht="17.25" customHeight="1" x14ac:dyDescent="0.2">
      <c r="A52" s="272"/>
      <c r="B52" s="1008"/>
      <c r="C52" s="716"/>
      <c r="D52" s="2334"/>
      <c r="E52" s="2334"/>
      <c r="F52" s="2334"/>
      <c r="G52" s="718"/>
      <c r="H52" s="718"/>
      <c r="I52" s="2332"/>
      <c r="J52" s="2332"/>
      <c r="K52" s="688"/>
      <c r="L52" s="62"/>
    </row>
    <row r="53" spans="1:32" s="87" customFormat="1" ht="17.25" customHeight="1" x14ac:dyDescent="0.2">
      <c r="A53" s="303"/>
      <c r="B53" s="1008"/>
      <c r="C53" s="716"/>
      <c r="D53" s="2335" t="s">
        <v>765</v>
      </c>
      <c r="E53" s="2336"/>
      <c r="F53" s="2336"/>
      <c r="G53" s="718"/>
      <c r="H53" s="718"/>
      <c r="I53" s="2332"/>
      <c r="J53" s="2332"/>
      <c r="K53" s="1022"/>
      <c r="L53" s="86"/>
      <c r="M53" s="1969"/>
      <c r="N53" s="2339"/>
      <c r="O53" s="2339"/>
      <c r="P53" s="2339"/>
      <c r="Q53" s="2339"/>
      <c r="R53" s="2339"/>
      <c r="S53" s="1967"/>
      <c r="T53" s="1967"/>
      <c r="U53" s="1967"/>
      <c r="V53" s="1967"/>
      <c r="W53" s="1967"/>
      <c r="X53" s="1967"/>
      <c r="Y53" s="1967"/>
      <c r="Z53" s="1967"/>
      <c r="AA53" s="1967"/>
      <c r="AB53" s="1967"/>
      <c r="AC53" s="1967"/>
      <c r="AD53" s="1967"/>
      <c r="AE53" s="1967"/>
      <c r="AF53" s="1967"/>
    </row>
    <row r="54" spans="1:32" ht="17.25" customHeight="1" x14ac:dyDescent="0.2">
      <c r="A54" s="272"/>
      <c r="B54" s="1008"/>
      <c r="C54" s="716"/>
      <c r="D54" s="2336"/>
      <c r="E54" s="2336"/>
      <c r="F54" s="2336"/>
      <c r="G54" s="718"/>
      <c r="H54" s="718"/>
      <c r="I54" s="2332"/>
      <c r="J54" s="2332"/>
      <c r="K54" s="688"/>
      <c r="L54" s="62"/>
      <c r="N54" s="2339"/>
      <c r="O54" s="2339"/>
      <c r="P54" s="2339"/>
      <c r="Q54" s="2339"/>
      <c r="R54" s="2339"/>
    </row>
    <row r="55" spans="1:32" ht="17.25" customHeight="1" x14ac:dyDescent="0.2">
      <c r="A55" s="272"/>
      <c r="B55" s="1008"/>
      <c r="C55" s="716"/>
      <c r="D55" s="2336"/>
      <c r="E55" s="2336"/>
      <c r="F55" s="2336"/>
      <c r="G55" s="718"/>
      <c r="H55" s="718"/>
      <c r="I55" s="2332"/>
      <c r="J55" s="2332"/>
      <c r="K55" s="688"/>
      <c r="L55" s="62"/>
      <c r="N55" s="2339"/>
      <c r="O55" s="2339"/>
      <c r="P55" s="2339"/>
      <c r="Q55" s="2339"/>
      <c r="R55" s="2339"/>
    </row>
    <row r="56" spans="1:32" ht="5.25" customHeight="1" x14ac:dyDescent="0.2">
      <c r="A56" s="272"/>
      <c r="B56" s="1008"/>
      <c r="C56" s="716"/>
      <c r="D56" s="718"/>
      <c r="E56" s="718"/>
      <c r="F56" s="718"/>
      <c r="G56" s="718"/>
      <c r="H56" s="718"/>
      <c r="I56" s="2332"/>
      <c r="J56" s="2332"/>
      <c r="K56" s="688"/>
      <c r="L56" s="62"/>
    </row>
    <row r="57" spans="1:32" ht="18.75" customHeight="1" x14ac:dyDescent="0.2">
      <c r="A57" s="272"/>
      <c r="B57" s="1008"/>
      <c r="C57" s="716"/>
      <c r="D57" s="716"/>
      <c r="E57" s="717"/>
      <c r="F57" s="2332"/>
      <c r="G57" s="2332"/>
      <c r="H57" s="2332"/>
      <c r="I57" s="2332"/>
      <c r="J57" s="2332"/>
      <c r="K57" s="688"/>
      <c r="L57" s="62"/>
      <c r="N57" s="2339"/>
      <c r="O57" s="2339"/>
      <c r="P57" s="2339"/>
      <c r="Q57" s="2339"/>
      <c r="R57" s="2339"/>
    </row>
    <row r="58" spans="1:32" ht="32.25" customHeight="1" x14ac:dyDescent="0.2">
      <c r="A58" s="272"/>
      <c r="B58" s="1008"/>
      <c r="C58" s="2333" t="s">
        <v>701</v>
      </c>
      <c r="D58" s="2333"/>
      <c r="E58" s="2333"/>
      <c r="F58" s="2333"/>
      <c r="G58" s="2333"/>
      <c r="H58" s="2333"/>
      <c r="I58" s="2333"/>
      <c r="J58" s="2333"/>
      <c r="K58" s="1076"/>
      <c r="L58" s="62"/>
      <c r="N58" s="2339"/>
      <c r="O58" s="2339"/>
      <c r="P58" s="2339"/>
      <c r="Q58" s="2339"/>
      <c r="R58" s="2339"/>
    </row>
    <row r="59" spans="1:32" ht="11.25" customHeight="1" x14ac:dyDescent="0.2">
      <c r="A59" s="272"/>
      <c r="B59" s="1008"/>
      <c r="C59" s="2329" t="s">
        <v>758</v>
      </c>
      <c r="D59" s="2330"/>
      <c r="E59" s="2330"/>
      <c r="F59" s="2330"/>
      <c r="G59" s="2330"/>
      <c r="H59" s="2330"/>
      <c r="I59" s="2330"/>
      <c r="J59" s="2330"/>
      <c r="K59" s="2330"/>
      <c r="L59" s="62"/>
    </row>
    <row r="60" spans="1:32" ht="13.5" customHeight="1" x14ac:dyDescent="0.2">
      <c r="A60" s="272"/>
      <c r="B60" s="1025">
        <v>23</v>
      </c>
      <c r="C60" s="2331">
        <v>44348</v>
      </c>
      <c r="D60" s="2331"/>
      <c r="E60" s="1024"/>
      <c r="F60" s="94"/>
      <c r="G60" s="95"/>
      <c r="H60" s="95"/>
      <c r="J60" s="1023"/>
      <c r="L60" s="62"/>
    </row>
    <row r="62" spans="1:32" ht="15" x14ac:dyDescent="0.2">
      <c r="E62" s="1077"/>
    </row>
  </sheetData>
  <mergeCells count="35">
    <mergeCell ref="N57:R58"/>
    <mergeCell ref="C4:J4"/>
    <mergeCell ref="C7:D7"/>
    <mergeCell ref="F41:H41"/>
    <mergeCell ref="I41:J41"/>
    <mergeCell ref="D42:F43"/>
    <mergeCell ref="I42:J42"/>
    <mergeCell ref="N42:R44"/>
    <mergeCell ref="I43:J43"/>
    <mergeCell ref="D44:F46"/>
    <mergeCell ref="I44:J44"/>
    <mergeCell ref="I45:J45"/>
    <mergeCell ref="I46:J46"/>
    <mergeCell ref="N46:R48"/>
    <mergeCell ref="D47:F49"/>
    <mergeCell ref="I47:J47"/>
    <mergeCell ref="I48:J48"/>
    <mergeCell ref="I49:J49"/>
    <mergeCell ref="N49:R51"/>
    <mergeCell ref="T49:X51"/>
    <mergeCell ref="N53:R55"/>
    <mergeCell ref="D50:F52"/>
    <mergeCell ref="I50:J50"/>
    <mergeCell ref="I51:J51"/>
    <mergeCell ref="I52:J52"/>
    <mergeCell ref="D53:F55"/>
    <mergeCell ref="C59:K59"/>
    <mergeCell ref="C60:D60"/>
    <mergeCell ref="I53:J53"/>
    <mergeCell ref="I54:J54"/>
    <mergeCell ref="I55:J55"/>
    <mergeCell ref="F57:H57"/>
    <mergeCell ref="I57:J57"/>
    <mergeCell ref="C58:J58"/>
    <mergeCell ref="I56:J56"/>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1"/>
  <sheetViews>
    <sheetView workbookViewId="0"/>
  </sheetViews>
  <sheetFormatPr defaultColWidth="8.7109375" defaultRowHeight="12.75" x14ac:dyDescent="0.2"/>
  <cols>
    <col min="1" max="1" width="1" style="1327" customWidth="1"/>
    <col min="2" max="2" width="2.5703125" style="1429" customWidth="1"/>
    <col min="3" max="3" width="3" style="1327" customWidth="1"/>
    <col min="4" max="4" width="9.7109375" style="1327" customWidth="1"/>
    <col min="5" max="5" width="0.5703125" style="1327" customWidth="1"/>
    <col min="6" max="6" width="5.7109375" style="1327" customWidth="1"/>
    <col min="7" max="7" width="0.5703125" style="1327" customWidth="1"/>
    <col min="8" max="8" width="5.7109375" style="1327" customWidth="1"/>
    <col min="9" max="9" width="0.5703125" style="1327" customWidth="1"/>
    <col min="10" max="10" width="5.7109375" style="1327" customWidth="1"/>
    <col min="11" max="11" width="0.5703125" style="1327" customWidth="1"/>
    <col min="12" max="12" width="5.5703125" style="1327" customWidth="1"/>
    <col min="13" max="13" width="0.42578125" style="1327" customWidth="1"/>
    <col min="14" max="14" width="5.7109375" style="1327" customWidth="1"/>
    <col min="15" max="15" width="0.5703125" style="1327" customWidth="1"/>
    <col min="16" max="16" width="5.7109375" style="1327" customWidth="1"/>
    <col min="17" max="17" width="0.5703125" style="1327" customWidth="1"/>
    <col min="18" max="18" width="5.7109375" style="1327" customWidth="1"/>
    <col min="19" max="19" width="0.5703125" style="1327" customWidth="1"/>
    <col min="20" max="20" width="5.7109375" style="1327" customWidth="1"/>
    <col min="21" max="21" width="0.5703125" style="1327" customWidth="1"/>
    <col min="22" max="22" width="5.7109375" style="1430" customWidth="1"/>
    <col min="23" max="23" width="0.5703125" style="1327" customWidth="1"/>
    <col min="24" max="24" width="5.7109375" style="1327" customWidth="1"/>
    <col min="25" max="25" width="0.5703125" style="1327" customWidth="1"/>
    <col min="26" max="26" width="5.7109375" style="1327" customWidth="1"/>
    <col min="27" max="27" width="0.5703125" style="1327" customWidth="1"/>
    <col min="28" max="28" width="5.7109375" style="1327" customWidth="1"/>
    <col min="29" max="29" width="0.5703125" style="1327" customWidth="1"/>
    <col min="30" max="30" width="5.7109375" style="1327" customWidth="1"/>
    <col min="31" max="31" width="0.5703125" style="1327" customWidth="1"/>
    <col min="32" max="32" width="2.5703125" style="1327" customWidth="1"/>
    <col min="33" max="33" width="1" style="1327" customWidth="1"/>
    <col min="34" max="16384" width="8.7109375" style="1327"/>
  </cols>
  <sheetData>
    <row r="1" spans="1:33" ht="13.5" customHeight="1" x14ac:dyDescent="0.2">
      <c r="A1" s="1371"/>
      <c r="B1" s="1372"/>
      <c r="C1" s="1372"/>
      <c r="D1" s="2349" t="s">
        <v>291</v>
      </c>
      <c r="E1" s="2349"/>
      <c r="F1" s="2349"/>
      <c r="G1" s="2349"/>
      <c r="H1" s="2349"/>
      <c r="I1" s="1373"/>
      <c r="J1" s="1373"/>
      <c r="K1" s="1373"/>
      <c r="L1" s="1373"/>
      <c r="M1" s="1373"/>
      <c r="N1" s="1373"/>
      <c r="O1" s="1373"/>
      <c r="P1" s="1373"/>
      <c r="Q1" s="1373"/>
      <c r="R1" s="1373"/>
      <c r="S1" s="1373"/>
      <c r="T1" s="1373"/>
      <c r="U1" s="1373"/>
      <c r="V1" s="1373"/>
      <c r="W1" s="1373"/>
      <c r="X1" s="1374"/>
      <c r="Y1" s="1375"/>
      <c r="Z1" s="1375"/>
      <c r="AA1" s="1375"/>
      <c r="AB1" s="1375"/>
      <c r="AC1" s="1375"/>
      <c r="AD1" s="1375"/>
      <c r="AE1" s="1375"/>
      <c r="AF1" s="1375"/>
      <c r="AG1" s="1371"/>
    </row>
    <row r="2" spans="1:33" ht="6" customHeight="1" x14ac:dyDescent="0.2">
      <c r="A2" s="1376"/>
      <c r="B2" s="2350"/>
      <c r="C2" s="2350"/>
      <c r="D2" s="2350"/>
      <c r="E2" s="1377"/>
      <c r="F2" s="1377"/>
      <c r="G2" s="1377"/>
      <c r="H2" s="1377"/>
      <c r="I2" s="1377"/>
      <c r="J2" s="1377"/>
      <c r="K2" s="1377"/>
      <c r="L2" s="1377"/>
      <c r="M2" s="1377"/>
      <c r="N2" s="1377"/>
      <c r="O2" s="1377"/>
      <c r="P2" s="1377"/>
      <c r="Q2" s="1377"/>
      <c r="R2" s="1377"/>
      <c r="S2" s="1377"/>
      <c r="T2" s="1377"/>
      <c r="U2" s="1377"/>
      <c r="V2" s="1377"/>
      <c r="W2" s="1377"/>
      <c r="X2" s="1377"/>
      <c r="Y2" s="1377"/>
      <c r="Z2" s="1376"/>
      <c r="AA2" s="1376"/>
      <c r="AB2" s="1376"/>
      <c r="AC2" s="1376"/>
      <c r="AD2" s="1376"/>
      <c r="AE2" s="1376"/>
      <c r="AF2" s="1378"/>
      <c r="AG2" s="1371"/>
    </row>
    <row r="3" spans="1:33" ht="12" customHeight="1" x14ac:dyDescent="0.2">
      <c r="A3" s="1376"/>
      <c r="B3" s="1376"/>
      <c r="C3" s="1376"/>
      <c r="D3" s="1376"/>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9"/>
      <c r="AC3" s="1376"/>
      <c r="AD3" s="1379"/>
      <c r="AE3" s="1376"/>
      <c r="AF3" s="1380"/>
      <c r="AG3" s="1371"/>
    </row>
    <row r="4" spans="1:33" s="1386" customFormat="1" ht="13.5" customHeight="1" x14ac:dyDescent="0.2">
      <c r="A4" s="1381"/>
      <c r="B4" s="1381"/>
      <c r="C4" s="1382"/>
      <c r="D4" s="1383"/>
      <c r="E4" s="1383"/>
      <c r="F4" s="1383"/>
      <c r="G4" s="1383"/>
      <c r="H4" s="1383"/>
      <c r="I4" s="1383"/>
      <c r="J4" s="1383"/>
      <c r="K4" s="1383"/>
      <c r="L4" s="1383"/>
      <c r="M4" s="1383"/>
      <c r="N4" s="1383"/>
      <c r="O4" s="1383"/>
      <c r="P4" s="1383"/>
      <c r="Q4" s="1383"/>
      <c r="R4" s="1384"/>
      <c r="S4" s="1384"/>
      <c r="T4" s="1384"/>
      <c r="U4" s="1384"/>
      <c r="V4" s="1384"/>
      <c r="W4" s="1384"/>
      <c r="X4" s="1384"/>
      <c r="Y4" s="1384"/>
      <c r="Z4" s="1384"/>
      <c r="AA4" s="1384"/>
      <c r="AB4" s="1384"/>
      <c r="AC4" s="1384"/>
      <c r="AD4" s="1384"/>
      <c r="AE4" s="1384"/>
      <c r="AF4" s="1380"/>
      <c r="AG4" s="1385"/>
    </row>
    <row r="5" spans="1:33" ht="3.75" customHeight="1" x14ac:dyDescent="0.2">
      <c r="A5" s="1376"/>
      <c r="B5" s="1376"/>
      <c r="C5" s="1387"/>
      <c r="D5" s="1387"/>
      <c r="E5" s="1387"/>
      <c r="F5" s="2351"/>
      <c r="G5" s="2351"/>
      <c r="H5" s="2351"/>
      <c r="I5" s="2351"/>
      <c r="J5" s="2351"/>
      <c r="K5" s="2351"/>
      <c r="L5" s="2351"/>
      <c r="M5" s="1387"/>
      <c r="N5" s="1387"/>
      <c r="O5" s="1387"/>
      <c r="P5" s="1387"/>
      <c r="Q5" s="1387"/>
      <c r="R5" s="1388"/>
      <c r="S5" s="1388"/>
      <c r="T5" s="1388"/>
      <c r="U5" s="1389"/>
      <c r="V5" s="1388"/>
      <c r="W5" s="1388"/>
      <c r="X5" s="1388"/>
      <c r="Y5" s="1388"/>
      <c r="Z5" s="1388"/>
      <c r="AA5" s="1388"/>
      <c r="AB5" s="1388"/>
      <c r="AC5" s="1388"/>
      <c r="AD5" s="1388"/>
      <c r="AE5" s="1388"/>
      <c r="AF5" s="1380"/>
      <c r="AG5" s="1371"/>
    </row>
    <row r="6" spans="1:33" ht="9.75" customHeight="1" x14ac:dyDescent="0.2">
      <c r="A6" s="1376"/>
      <c r="B6" s="1376"/>
      <c r="C6" s="1387"/>
      <c r="D6" s="1387"/>
      <c r="E6" s="1390"/>
      <c r="F6" s="2352"/>
      <c r="G6" s="2352"/>
      <c r="H6" s="2352"/>
      <c r="I6" s="2352"/>
      <c r="J6" s="2352"/>
      <c r="K6" s="2352"/>
      <c r="L6" s="2352"/>
      <c r="M6" s="2352"/>
      <c r="N6" s="2352"/>
      <c r="O6" s="2352"/>
      <c r="P6" s="2352"/>
      <c r="Q6" s="2352"/>
      <c r="R6" s="2352"/>
      <c r="S6" s="2352"/>
      <c r="T6" s="2352"/>
      <c r="U6" s="2352"/>
      <c r="V6" s="2352"/>
      <c r="W6" s="1390"/>
      <c r="X6" s="2352"/>
      <c r="Y6" s="2352"/>
      <c r="Z6" s="2352"/>
      <c r="AA6" s="2352"/>
      <c r="AB6" s="2352"/>
      <c r="AC6" s="2352"/>
      <c r="AD6" s="2352"/>
      <c r="AE6" s="1390"/>
      <c r="AF6" s="1380"/>
      <c r="AG6" s="1371"/>
    </row>
    <row r="7" spans="1:33" ht="12.75" customHeight="1" x14ac:dyDescent="0.2">
      <c r="A7" s="1376"/>
      <c r="B7" s="1376"/>
      <c r="C7" s="1387"/>
      <c r="D7" s="1387"/>
      <c r="E7" s="1390"/>
      <c r="F7" s="1390"/>
      <c r="G7" s="1390"/>
      <c r="H7" s="1390"/>
      <c r="I7" s="1390"/>
      <c r="J7" s="1390"/>
      <c r="K7" s="1390"/>
      <c r="L7" s="1390"/>
      <c r="M7" s="1390"/>
      <c r="N7" s="1390"/>
      <c r="O7" s="1390"/>
      <c r="P7" s="1390"/>
      <c r="Q7" s="1390"/>
      <c r="R7" s="1390"/>
      <c r="S7" s="1390"/>
      <c r="T7" s="1390"/>
      <c r="U7" s="1390"/>
      <c r="V7" s="1390"/>
      <c r="W7" s="1390"/>
      <c r="X7" s="1390"/>
      <c r="Y7" s="1390"/>
      <c r="Z7" s="1390"/>
      <c r="AA7" s="1390"/>
      <c r="AB7" s="1390"/>
      <c r="AC7" s="1390"/>
      <c r="AD7" s="1390"/>
      <c r="AE7" s="1390"/>
      <c r="AF7" s="1391"/>
      <c r="AG7" s="1371"/>
    </row>
    <row r="8" spans="1:33" s="1397" customFormat="1" ht="15" customHeight="1" x14ac:dyDescent="0.2">
      <c r="A8" s="1392"/>
      <c r="B8" s="1392"/>
      <c r="C8" s="1393"/>
      <c r="D8" s="1394"/>
      <c r="E8" s="1389"/>
      <c r="F8" s="1389"/>
      <c r="G8" s="1389"/>
      <c r="H8" s="1389"/>
      <c r="I8" s="1389"/>
      <c r="J8" s="1389"/>
      <c r="K8" s="1389"/>
      <c r="L8" s="1389"/>
      <c r="M8" s="1389"/>
      <c r="N8" s="1389"/>
      <c r="O8" s="1389"/>
      <c r="P8" s="1389"/>
      <c r="Q8" s="1389"/>
      <c r="R8" s="1389"/>
      <c r="S8" s="1389"/>
      <c r="T8" s="1389"/>
      <c r="U8" s="1389"/>
      <c r="V8" s="1389"/>
      <c r="W8" s="1389"/>
      <c r="X8" s="1389"/>
      <c r="Y8" s="1389"/>
      <c r="Z8" s="1389"/>
      <c r="AA8" s="1389"/>
      <c r="AB8" s="1389"/>
      <c r="AC8" s="1389"/>
      <c r="AD8" s="1389"/>
      <c r="AE8" s="1389"/>
      <c r="AF8" s="1395"/>
      <c r="AG8" s="1396"/>
    </row>
    <row r="9" spans="1:33" ht="12" customHeight="1" x14ac:dyDescent="0.2">
      <c r="A9" s="1376"/>
      <c r="B9" s="1376"/>
      <c r="C9" s="61"/>
      <c r="D9" s="1398"/>
      <c r="E9" s="1399"/>
      <c r="F9" s="1399"/>
      <c r="G9" s="1399"/>
      <c r="H9" s="1399"/>
      <c r="I9" s="1399"/>
      <c r="J9" s="1399"/>
      <c r="K9" s="1399"/>
      <c r="L9" s="1399"/>
      <c r="M9" s="1399"/>
      <c r="N9" s="1399"/>
      <c r="O9" s="1399"/>
      <c r="P9" s="1399"/>
      <c r="Q9" s="1399"/>
      <c r="R9" s="1399"/>
      <c r="S9" s="1399"/>
      <c r="T9" s="1399"/>
      <c r="U9" s="1399"/>
      <c r="V9" s="1399"/>
      <c r="W9" s="1399"/>
      <c r="X9" s="1399"/>
      <c r="Y9" s="1399"/>
      <c r="Z9" s="1399"/>
      <c r="AA9" s="1399"/>
      <c r="AB9" s="1400"/>
      <c r="AC9" s="1399"/>
      <c r="AD9" s="1400"/>
      <c r="AE9" s="1399"/>
      <c r="AF9" s="1391"/>
      <c r="AG9" s="1371"/>
    </row>
    <row r="10" spans="1:33" ht="12" customHeight="1" x14ac:dyDescent="0.2">
      <c r="A10" s="1376"/>
      <c r="B10" s="1376"/>
      <c r="C10" s="61"/>
      <c r="D10" s="1398"/>
      <c r="E10" s="1399"/>
      <c r="F10" s="1399"/>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400"/>
      <c r="AC10" s="1399"/>
      <c r="AD10" s="1400"/>
      <c r="AE10" s="1399"/>
      <c r="AF10" s="1391"/>
      <c r="AG10" s="1371"/>
    </row>
    <row r="11" spans="1:33" ht="12" customHeight="1" x14ac:dyDescent="0.2">
      <c r="A11" s="1376"/>
      <c r="B11" s="1376"/>
      <c r="C11" s="61"/>
      <c r="D11" s="1398"/>
      <c r="E11" s="1399"/>
      <c r="F11" s="1399"/>
      <c r="G11" s="1399"/>
      <c r="H11" s="1399"/>
      <c r="I11" s="1399"/>
      <c r="J11" s="1399"/>
      <c r="K11" s="1399"/>
      <c r="L11" s="1399"/>
      <c r="M11" s="1399"/>
      <c r="N11" s="1399"/>
      <c r="O11" s="1399"/>
      <c r="P11" s="1399"/>
      <c r="Q11" s="1399"/>
      <c r="R11" s="1399"/>
      <c r="S11" s="1399"/>
      <c r="T11" s="1399"/>
      <c r="U11" s="1399"/>
      <c r="V11" s="1399"/>
      <c r="W11" s="1399"/>
      <c r="X11" s="1399"/>
      <c r="Y11" s="1399"/>
      <c r="Z11" s="1399"/>
      <c r="AA11" s="1399"/>
      <c r="AB11" s="1400"/>
      <c r="AC11" s="1399"/>
      <c r="AD11" s="1400"/>
      <c r="AE11" s="1399"/>
      <c r="AF11" s="1391"/>
      <c r="AG11" s="1371"/>
    </row>
    <row r="12" spans="1:33" ht="12" customHeight="1" x14ac:dyDescent="0.2">
      <c r="A12" s="1376"/>
      <c r="B12" s="1376"/>
      <c r="C12" s="61"/>
      <c r="D12" s="1398"/>
      <c r="E12" s="1399"/>
      <c r="F12" s="1399"/>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400"/>
      <c r="AC12" s="1399"/>
      <c r="AD12" s="1400"/>
      <c r="AE12" s="1399"/>
      <c r="AF12" s="1391"/>
      <c r="AG12" s="1371"/>
    </row>
    <row r="13" spans="1:33" ht="12" customHeight="1" x14ac:dyDescent="0.2">
      <c r="A13" s="1376"/>
      <c r="B13" s="1376"/>
      <c r="C13" s="61"/>
      <c r="D13" s="1398"/>
      <c r="E13" s="1399"/>
      <c r="F13" s="1399"/>
      <c r="G13" s="1399"/>
      <c r="H13" s="1399"/>
      <c r="I13" s="1399"/>
      <c r="J13" s="1399"/>
      <c r="K13" s="1399"/>
      <c r="L13" s="1399"/>
      <c r="M13" s="1399"/>
      <c r="N13" s="1399"/>
      <c r="O13" s="1399"/>
      <c r="P13" s="1399"/>
      <c r="Q13" s="1399"/>
      <c r="R13" s="1399"/>
      <c r="S13" s="1399"/>
      <c r="T13" s="1399"/>
      <c r="U13" s="1399"/>
      <c r="V13" s="1399"/>
      <c r="W13" s="1399"/>
      <c r="X13" s="1399"/>
      <c r="Y13" s="1399"/>
      <c r="Z13" s="1399"/>
      <c r="AA13" s="1399"/>
      <c r="AB13" s="1400"/>
      <c r="AC13" s="1399"/>
      <c r="AD13" s="1400"/>
      <c r="AE13" s="1399"/>
      <c r="AF13" s="1391"/>
      <c r="AG13" s="1371"/>
    </row>
    <row r="14" spans="1:33" ht="12" customHeight="1" x14ac:dyDescent="0.2">
      <c r="A14" s="1376"/>
      <c r="B14" s="1376"/>
      <c r="C14" s="61"/>
      <c r="D14" s="1398"/>
      <c r="E14" s="1399"/>
      <c r="F14" s="1399"/>
      <c r="G14" s="1399"/>
      <c r="H14" s="1399"/>
      <c r="I14" s="1399"/>
      <c r="J14" s="1399"/>
      <c r="K14" s="1399"/>
      <c r="L14" s="1399"/>
      <c r="M14" s="1399"/>
      <c r="N14" s="1399"/>
      <c r="O14" s="1399"/>
      <c r="P14" s="1399"/>
      <c r="Q14" s="1399"/>
      <c r="R14" s="1399"/>
      <c r="S14" s="1399"/>
      <c r="T14" s="1399"/>
      <c r="U14" s="1399"/>
      <c r="V14" s="1399"/>
      <c r="W14" s="1399"/>
      <c r="X14" s="1399"/>
      <c r="Y14" s="1399"/>
      <c r="Z14" s="1399"/>
      <c r="AA14" s="1399"/>
      <c r="AB14" s="1400"/>
      <c r="AC14" s="1399"/>
      <c r="AD14" s="1400"/>
      <c r="AE14" s="1399"/>
      <c r="AF14" s="1391"/>
      <c r="AG14" s="1371"/>
    </row>
    <row r="15" spans="1:33" ht="12" customHeight="1" x14ac:dyDescent="0.2">
      <c r="A15" s="1376"/>
      <c r="B15" s="1376"/>
      <c r="C15" s="61"/>
      <c r="D15" s="1398"/>
      <c r="E15" s="1399"/>
      <c r="F15" s="1399"/>
      <c r="G15" s="1399"/>
      <c r="H15" s="1399"/>
      <c r="I15" s="1399"/>
      <c r="J15" s="1399"/>
      <c r="K15" s="1399"/>
      <c r="L15" s="1399"/>
      <c r="M15" s="1399"/>
      <c r="N15" s="1399"/>
      <c r="O15" s="1399"/>
      <c r="P15" s="1399"/>
      <c r="Q15" s="1399"/>
      <c r="R15" s="1399"/>
      <c r="S15" s="1399"/>
      <c r="T15" s="1399"/>
      <c r="U15" s="1399"/>
      <c r="V15" s="1399"/>
      <c r="W15" s="1399"/>
      <c r="X15" s="1399"/>
      <c r="Y15" s="1399"/>
      <c r="Z15" s="1399"/>
      <c r="AA15" s="1399"/>
      <c r="AB15" s="1400"/>
      <c r="AC15" s="1399"/>
      <c r="AD15" s="1400"/>
      <c r="AE15" s="1399"/>
      <c r="AF15" s="1391"/>
      <c r="AG15" s="1371"/>
    </row>
    <row r="16" spans="1:33" ht="12" customHeight="1" x14ac:dyDescent="0.2">
      <c r="A16" s="1376"/>
      <c r="B16" s="1376"/>
      <c r="C16" s="61"/>
      <c r="D16" s="1398"/>
      <c r="E16" s="1399"/>
      <c r="F16" s="1399"/>
      <c r="G16" s="1399"/>
      <c r="H16" s="1399"/>
      <c r="I16" s="1399"/>
      <c r="J16" s="1399"/>
      <c r="K16" s="1399"/>
      <c r="L16" s="1399"/>
      <c r="M16" s="1399"/>
      <c r="N16" s="1399"/>
      <c r="O16" s="1399"/>
      <c r="P16" s="1399"/>
      <c r="Q16" s="1399"/>
      <c r="R16" s="1399"/>
      <c r="S16" s="1399"/>
      <c r="T16" s="1399"/>
      <c r="U16" s="1399"/>
      <c r="V16" s="1399"/>
      <c r="W16" s="1399"/>
      <c r="X16" s="1399"/>
      <c r="Y16" s="1399"/>
      <c r="Z16" s="1399"/>
      <c r="AA16" s="1399"/>
      <c r="AB16" s="1400"/>
      <c r="AC16" s="1399"/>
      <c r="AD16" s="1400"/>
      <c r="AE16" s="1399"/>
      <c r="AF16" s="1391"/>
      <c r="AG16" s="1371"/>
    </row>
    <row r="17" spans="1:33" ht="12" customHeight="1" x14ac:dyDescent="0.2">
      <c r="A17" s="1376"/>
      <c r="B17" s="1376"/>
      <c r="C17" s="61"/>
      <c r="D17" s="1398"/>
      <c r="E17" s="1399"/>
      <c r="F17" s="1399"/>
      <c r="G17" s="1399"/>
      <c r="H17" s="1399"/>
      <c r="I17" s="1399"/>
      <c r="J17" s="1399"/>
      <c r="K17" s="1399"/>
      <c r="L17" s="1399"/>
      <c r="M17" s="1399"/>
      <c r="N17" s="1399"/>
      <c r="O17" s="1399"/>
      <c r="P17" s="1399"/>
      <c r="Q17" s="1399"/>
      <c r="R17" s="1399"/>
      <c r="S17" s="1399"/>
      <c r="T17" s="1399"/>
      <c r="U17" s="1399"/>
      <c r="V17" s="1399"/>
      <c r="W17" s="1399"/>
      <c r="X17" s="1399"/>
      <c r="Y17" s="1399"/>
      <c r="Z17" s="1399"/>
      <c r="AA17" s="1399"/>
      <c r="AB17" s="1400"/>
      <c r="AC17" s="1399"/>
      <c r="AD17" s="1400"/>
      <c r="AE17" s="1399"/>
      <c r="AF17" s="1391"/>
      <c r="AG17" s="1371"/>
    </row>
    <row r="18" spans="1:33" ht="12" customHeight="1" x14ac:dyDescent="0.2">
      <c r="A18" s="1376"/>
      <c r="B18" s="1376"/>
      <c r="C18" s="61"/>
      <c r="D18" s="1398"/>
      <c r="E18" s="1399"/>
      <c r="F18" s="1399"/>
      <c r="G18" s="1399"/>
      <c r="H18" s="1399"/>
      <c r="I18" s="1399"/>
      <c r="J18" s="1399"/>
      <c r="K18" s="1399"/>
      <c r="L18" s="1399"/>
      <c r="M18" s="1399"/>
      <c r="N18" s="1399"/>
      <c r="O18" s="1399"/>
      <c r="P18" s="1399"/>
      <c r="Q18" s="1399"/>
      <c r="R18" s="1399"/>
      <c r="S18" s="1399"/>
      <c r="T18" s="1399"/>
      <c r="U18" s="1399"/>
      <c r="V18" s="1399"/>
      <c r="W18" s="1399"/>
      <c r="X18" s="1399"/>
      <c r="Y18" s="1399"/>
      <c r="Z18" s="1399"/>
      <c r="AA18" s="1399"/>
      <c r="AB18" s="1400"/>
      <c r="AC18" s="1399"/>
      <c r="AD18" s="1400"/>
      <c r="AE18" s="1399"/>
      <c r="AF18" s="1391"/>
      <c r="AG18" s="1371"/>
    </row>
    <row r="19" spans="1:33" ht="12" customHeight="1" x14ac:dyDescent="0.2">
      <c r="A19" s="1376"/>
      <c r="B19" s="1376"/>
      <c r="C19" s="61"/>
      <c r="D19" s="1398"/>
      <c r="E19" s="1399"/>
      <c r="F19" s="1399"/>
      <c r="G19" s="1399"/>
      <c r="H19" s="1399"/>
      <c r="I19" s="1399"/>
      <c r="J19" s="1399"/>
      <c r="K19" s="1399"/>
      <c r="L19" s="1399"/>
      <c r="M19" s="1399"/>
      <c r="N19" s="1399"/>
      <c r="O19" s="1399"/>
      <c r="P19" s="1399"/>
      <c r="Q19" s="1399"/>
      <c r="R19" s="1399"/>
      <c r="S19" s="1399"/>
      <c r="T19" s="1399"/>
      <c r="U19" s="1399"/>
      <c r="V19" s="1399"/>
      <c r="W19" s="1399"/>
      <c r="X19" s="1399"/>
      <c r="Y19" s="1399"/>
      <c r="Z19" s="1399"/>
      <c r="AA19" s="1399"/>
      <c r="AB19" s="1400"/>
      <c r="AC19" s="1399"/>
      <c r="AD19" s="1400"/>
      <c r="AE19" s="1399"/>
      <c r="AF19" s="1391"/>
      <c r="AG19" s="1371"/>
    </row>
    <row r="20" spans="1:33" ht="12" customHeight="1" x14ac:dyDescent="0.2">
      <c r="A20" s="1376"/>
      <c r="B20" s="1376"/>
      <c r="C20" s="61"/>
      <c r="D20" s="1398"/>
      <c r="E20" s="1399"/>
      <c r="F20" s="1399"/>
      <c r="G20" s="1399"/>
      <c r="H20" s="1399"/>
      <c r="I20" s="1399"/>
      <c r="J20" s="1399"/>
      <c r="K20" s="1399"/>
      <c r="L20" s="1399"/>
      <c r="M20" s="1399"/>
      <c r="N20" s="1399"/>
      <c r="O20" s="1399"/>
      <c r="P20" s="1399"/>
      <c r="Q20" s="1399"/>
      <c r="R20" s="1399"/>
      <c r="S20" s="1399"/>
      <c r="T20" s="1399"/>
      <c r="U20" s="1399"/>
      <c r="V20" s="1399"/>
      <c r="W20" s="1399"/>
      <c r="X20" s="1399"/>
      <c r="Y20" s="1399"/>
      <c r="Z20" s="1399"/>
      <c r="AA20" s="1399"/>
      <c r="AB20" s="1400"/>
      <c r="AC20" s="1399"/>
      <c r="AD20" s="1400"/>
      <c r="AE20" s="1399"/>
      <c r="AF20" s="1391"/>
      <c r="AG20" s="1371"/>
    </row>
    <row r="21" spans="1:33" ht="12" customHeight="1" x14ac:dyDescent="0.2">
      <c r="A21" s="1376"/>
      <c r="B21" s="1376"/>
      <c r="C21" s="61"/>
      <c r="D21" s="1398"/>
      <c r="E21" s="1399"/>
      <c r="F21" s="1399"/>
      <c r="G21" s="1399"/>
      <c r="H21" s="1399"/>
      <c r="I21" s="1399"/>
      <c r="J21" s="1399"/>
      <c r="K21" s="1399"/>
      <c r="L21" s="1399"/>
      <c r="M21" s="1399"/>
      <c r="N21" s="1399"/>
      <c r="O21" s="1399"/>
      <c r="P21" s="1399"/>
      <c r="Q21" s="1399"/>
      <c r="R21" s="1399"/>
      <c r="S21" s="1399"/>
      <c r="T21" s="1399"/>
      <c r="U21" s="1399"/>
      <c r="V21" s="1399"/>
      <c r="W21" s="1399"/>
      <c r="X21" s="1399"/>
      <c r="Y21" s="1399"/>
      <c r="Z21" s="1399"/>
      <c r="AA21" s="1399"/>
      <c r="AB21" s="1400"/>
      <c r="AC21" s="1399"/>
      <c r="AD21" s="1400"/>
      <c r="AE21" s="1399"/>
      <c r="AF21" s="1391"/>
      <c r="AG21" s="1371"/>
    </row>
    <row r="22" spans="1:33" ht="12" customHeight="1" x14ac:dyDescent="0.2">
      <c r="A22" s="1376"/>
      <c r="B22" s="1376"/>
      <c r="C22" s="61"/>
      <c r="D22" s="1398"/>
      <c r="E22" s="1399"/>
      <c r="F22" s="1399"/>
      <c r="G22" s="1399"/>
      <c r="H22" s="1399"/>
      <c r="I22" s="1399"/>
      <c r="J22" s="1399"/>
      <c r="K22" s="1399"/>
      <c r="L22" s="1399"/>
      <c r="M22" s="1399"/>
      <c r="N22" s="1399"/>
      <c r="O22" s="1399"/>
      <c r="P22" s="1399"/>
      <c r="Q22" s="1399"/>
      <c r="R22" s="1399"/>
      <c r="S22" s="1399"/>
      <c r="T22" s="1399"/>
      <c r="U22" s="1399"/>
      <c r="V22" s="1399"/>
      <c r="W22" s="1399"/>
      <c r="X22" s="1399"/>
      <c r="Y22" s="1399"/>
      <c r="Z22" s="1399"/>
      <c r="AA22" s="1399"/>
      <c r="AB22" s="1400"/>
      <c r="AC22" s="1399"/>
      <c r="AD22" s="1400"/>
      <c r="AE22" s="1399"/>
      <c r="AF22" s="1391"/>
      <c r="AG22" s="1371"/>
    </row>
    <row r="23" spans="1:33" ht="12" customHeight="1" x14ac:dyDescent="0.2">
      <c r="A23" s="1376"/>
      <c r="B23" s="1376"/>
      <c r="C23" s="61"/>
      <c r="D23" s="1398"/>
      <c r="E23" s="1399"/>
      <c r="F23" s="1399"/>
      <c r="G23" s="1399"/>
      <c r="H23" s="1399"/>
      <c r="I23" s="1399"/>
      <c r="J23" s="1399"/>
      <c r="K23" s="1399"/>
      <c r="L23" s="1399"/>
      <c r="M23" s="1399"/>
      <c r="N23" s="1399"/>
      <c r="O23" s="1399"/>
      <c r="P23" s="1399"/>
      <c r="Q23" s="1399"/>
      <c r="R23" s="1399"/>
      <c r="S23" s="1399"/>
      <c r="T23" s="1399"/>
      <c r="U23" s="1399"/>
      <c r="V23" s="1399"/>
      <c r="W23" s="1399"/>
      <c r="X23" s="1399"/>
      <c r="Y23" s="1399"/>
      <c r="Z23" s="1399"/>
      <c r="AA23" s="1399"/>
      <c r="AB23" s="1400"/>
      <c r="AC23" s="1399"/>
      <c r="AD23" s="1400"/>
      <c r="AE23" s="1399"/>
      <c r="AF23" s="1391"/>
      <c r="AG23" s="1371"/>
    </row>
    <row r="24" spans="1:33" ht="12" customHeight="1" x14ac:dyDescent="0.2">
      <c r="A24" s="1376"/>
      <c r="B24" s="1376"/>
      <c r="C24" s="61"/>
      <c r="D24" s="1398"/>
      <c r="E24" s="1399"/>
      <c r="F24" s="1399"/>
      <c r="G24" s="1399"/>
      <c r="H24" s="1399"/>
      <c r="I24" s="1399"/>
      <c r="J24" s="1399"/>
      <c r="K24" s="1399"/>
      <c r="L24" s="1399"/>
      <c r="M24" s="1399"/>
      <c r="N24" s="1399"/>
      <c r="O24" s="1399"/>
      <c r="P24" s="1399"/>
      <c r="Q24" s="1399"/>
      <c r="R24" s="1399"/>
      <c r="S24" s="1399"/>
      <c r="T24" s="1399"/>
      <c r="U24" s="1399"/>
      <c r="V24" s="1399"/>
      <c r="W24" s="1399"/>
      <c r="X24" s="1399"/>
      <c r="Y24" s="1399"/>
      <c r="Z24" s="1399"/>
      <c r="AA24" s="1399"/>
      <c r="AB24" s="1400"/>
      <c r="AC24" s="1399"/>
      <c r="AD24" s="1400"/>
      <c r="AE24" s="1399"/>
      <c r="AF24" s="1391"/>
      <c r="AG24" s="1371"/>
    </row>
    <row r="25" spans="1:33" ht="12" customHeight="1" x14ac:dyDescent="0.2">
      <c r="A25" s="1376"/>
      <c r="B25" s="1376"/>
      <c r="C25" s="61"/>
      <c r="D25" s="1398"/>
      <c r="E25" s="1399"/>
      <c r="F25" s="1399"/>
      <c r="G25" s="1399"/>
      <c r="H25" s="1399"/>
      <c r="I25" s="1399"/>
      <c r="J25" s="1399"/>
      <c r="K25" s="1399"/>
      <c r="L25" s="1399"/>
      <c r="M25" s="1399"/>
      <c r="N25" s="1399"/>
      <c r="O25" s="1399"/>
      <c r="P25" s="1399"/>
      <c r="Q25" s="1399"/>
      <c r="R25" s="1399"/>
      <c r="S25" s="1399"/>
      <c r="T25" s="1399"/>
      <c r="U25" s="1399"/>
      <c r="V25" s="1399"/>
      <c r="W25" s="1399"/>
      <c r="X25" s="1399"/>
      <c r="Y25" s="1399"/>
      <c r="Z25" s="1399"/>
      <c r="AA25" s="1399"/>
      <c r="AB25" s="1400"/>
      <c r="AC25" s="1399"/>
      <c r="AD25" s="1400"/>
      <c r="AE25" s="1399"/>
      <c r="AF25" s="1391"/>
      <c r="AG25" s="1371"/>
    </row>
    <row r="26" spans="1:33" ht="12" customHeight="1" x14ac:dyDescent="0.2">
      <c r="A26" s="1376"/>
      <c r="B26" s="1376"/>
      <c r="C26" s="61"/>
      <c r="D26" s="1398"/>
      <c r="E26" s="1399"/>
      <c r="F26" s="1399"/>
      <c r="G26" s="1399"/>
      <c r="H26" s="1399"/>
      <c r="I26" s="1399"/>
      <c r="J26" s="1399"/>
      <c r="K26" s="1399"/>
      <c r="L26" s="1399"/>
      <c r="M26" s="1399"/>
      <c r="N26" s="1399"/>
      <c r="O26" s="1399"/>
      <c r="P26" s="1399"/>
      <c r="Q26" s="1399"/>
      <c r="R26" s="1399"/>
      <c r="S26" s="1399"/>
      <c r="T26" s="1399"/>
      <c r="U26" s="1399"/>
      <c r="V26" s="1399"/>
      <c r="W26" s="1399"/>
      <c r="X26" s="1399"/>
      <c r="Y26" s="1399"/>
      <c r="Z26" s="1399"/>
      <c r="AA26" s="1399"/>
      <c r="AB26" s="1400"/>
      <c r="AC26" s="1399"/>
      <c r="AD26" s="1400"/>
      <c r="AE26" s="1399"/>
      <c r="AF26" s="1391"/>
      <c r="AG26" s="1371"/>
    </row>
    <row r="27" spans="1:33" ht="12" customHeight="1" x14ac:dyDescent="0.2">
      <c r="A27" s="1376"/>
      <c r="B27" s="1376"/>
      <c r="C27" s="61"/>
      <c r="D27" s="1398"/>
      <c r="E27" s="1399"/>
      <c r="F27" s="1399"/>
      <c r="G27" s="1399"/>
      <c r="H27" s="1399"/>
      <c r="I27" s="1399"/>
      <c r="J27" s="1399"/>
      <c r="K27" s="1399"/>
      <c r="L27" s="1399"/>
      <c r="M27" s="1399"/>
      <c r="N27" s="1399"/>
      <c r="O27" s="1399"/>
      <c r="P27" s="1399"/>
      <c r="Q27" s="1399"/>
      <c r="R27" s="1399"/>
      <c r="S27" s="1399"/>
      <c r="T27" s="1399"/>
      <c r="U27" s="1399"/>
      <c r="V27" s="1399"/>
      <c r="W27" s="1399"/>
      <c r="X27" s="1399"/>
      <c r="Y27" s="1399"/>
      <c r="Z27" s="1399"/>
      <c r="AA27" s="1399"/>
      <c r="AB27" s="1400"/>
      <c r="AC27" s="1399"/>
      <c r="AD27" s="1400"/>
      <c r="AE27" s="1399"/>
      <c r="AF27" s="1391"/>
      <c r="AG27" s="1371"/>
    </row>
    <row r="28" spans="1:33" ht="12" customHeight="1" x14ac:dyDescent="0.2">
      <c r="A28" s="1376"/>
      <c r="B28" s="1376"/>
      <c r="C28" s="61"/>
      <c r="D28" s="1398"/>
      <c r="E28" s="1399"/>
      <c r="F28" s="1399"/>
      <c r="G28" s="1399"/>
      <c r="H28" s="1399"/>
      <c r="I28" s="1399"/>
      <c r="J28" s="1399"/>
      <c r="K28" s="1399"/>
      <c r="L28" s="1399"/>
      <c r="M28" s="1399"/>
      <c r="N28" s="1399"/>
      <c r="O28" s="1399"/>
      <c r="P28" s="1399"/>
      <c r="Q28" s="1399"/>
      <c r="R28" s="1399"/>
      <c r="S28" s="1399"/>
      <c r="T28" s="1399"/>
      <c r="U28" s="1399"/>
      <c r="V28" s="1399"/>
      <c r="W28" s="1399"/>
      <c r="X28" s="1399"/>
      <c r="Y28" s="1399"/>
      <c r="Z28" s="1399"/>
      <c r="AA28" s="1399"/>
      <c r="AB28" s="1400"/>
      <c r="AC28" s="1399"/>
      <c r="AD28" s="1400"/>
      <c r="AE28" s="1399"/>
      <c r="AF28" s="1391"/>
      <c r="AG28" s="1371"/>
    </row>
    <row r="29" spans="1:33" ht="6" customHeight="1" x14ac:dyDescent="0.2">
      <c r="A29" s="1376"/>
      <c r="B29" s="1376"/>
      <c r="C29" s="61"/>
      <c r="D29" s="1398"/>
      <c r="E29" s="1398"/>
      <c r="F29" s="1398"/>
      <c r="G29" s="1398"/>
      <c r="H29" s="1398"/>
      <c r="I29" s="1398"/>
      <c r="J29" s="1398"/>
      <c r="K29" s="1398"/>
      <c r="L29" s="1398"/>
      <c r="M29" s="1398"/>
      <c r="N29" s="1398"/>
      <c r="O29" s="1398"/>
      <c r="P29" s="1398"/>
      <c r="Q29" s="1398"/>
      <c r="R29" s="11"/>
      <c r="S29" s="11"/>
      <c r="T29" s="11"/>
      <c r="U29" s="11"/>
      <c r="V29" s="18"/>
      <c r="W29" s="11"/>
      <c r="X29" s="11"/>
      <c r="Y29" s="11"/>
      <c r="Z29" s="11"/>
      <c r="AA29" s="11"/>
      <c r="AB29" s="11"/>
      <c r="AC29" s="11"/>
      <c r="AD29" s="11"/>
      <c r="AE29" s="11"/>
      <c r="AF29" s="1391"/>
      <c r="AG29" s="1371"/>
    </row>
    <row r="30" spans="1:33" ht="6" customHeight="1" x14ac:dyDescent="0.2">
      <c r="A30" s="1376"/>
      <c r="B30" s="1376"/>
      <c r="C30" s="55"/>
      <c r="D30" s="1398"/>
      <c r="E30" s="1398"/>
      <c r="F30" s="1398"/>
      <c r="G30" s="1398"/>
      <c r="H30" s="1398"/>
      <c r="I30" s="1398"/>
      <c r="J30" s="1398"/>
      <c r="K30" s="1398"/>
      <c r="L30" s="1398"/>
      <c r="M30" s="1398"/>
      <c r="N30" s="1398"/>
      <c r="O30" s="1398"/>
      <c r="P30" s="1398"/>
      <c r="Q30" s="1398"/>
      <c r="R30" s="11"/>
      <c r="S30" s="11"/>
      <c r="T30" s="11"/>
      <c r="U30" s="11"/>
      <c r="V30" s="18"/>
      <c r="W30" s="11"/>
      <c r="X30" s="11"/>
      <c r="Y30" s="11"/>
      <c r="Z30" s="11"/>
      <c r="AA30" s="11"/>
      <c r="AB30" s="11"/>
      <c r="AC30" s="11"/>
      <c r="AD30" s="11"/>
      <c r="AE30" s="11"/>
      <c r="AF30" s="1391"/>
      <c r="AG30" s="1371"/>
    </row>
    <row r="31" spans="1:33" ht="9" customHeight="1" x14ac:dyDescent="0.2">
      <c r="A31" s="1376"/>
      <c r="B31" s="1376"/>
      <c r="C31" s="1401"/>
      <c r="D31" s="1401"/>
      <c r="E31" s="1401"/>
      <c r="F31" s="1401"/>
      <c r="G31" s="1401"/>
      <c r="H31" s="1401"/>
      <c r="I31" s="1401"/>
      <c r="J31" s="1398"/>
      <c r="K31" s="1398"/>
      <c r="L31" s="1398"/>
      <c r="M31" s="1398"/>
      <c r="N31" s="1398"/>
      <c r="O31" s="1398"/>
      <c r="P31" s="1398"/>
      <c r="Q31" s="1398"/>
      <c r="R31" s="11"/>
      <c r="S31" s="11"/>
      <c r="T31" s="11"/>
      <c r="U31" s="11"/>
      <c r="V31" s="18"/>
      <c r="W31" s="11"/>
      <c r="X31" s="11"/>
      <c r="Y31" s="11"/>
      <c r="Z31" s="11"/>
      <c r="AA31" s="11"/>
      <c r="AB31" s="11"/>
      <c r="AC31" s="11"/>
      <c r="AD31" s="11"/>
      <c r="AE31" s="11"/>
      <c r="AF31" s="1391"/>
      <c r="AG31" s="1371"/>
    </row>
    <row r="32" spans="1:33" ht="12.75" customHeight="1" x14ac:dyDescent="0.2">
      <c r="A32" s="1376"/>
      <c r="B32" s="1376"/>
      <c r="C32" s="61"/>
      <c r="D32" s="1398"/>
      <c r="E32" s="1398"/>
      <c r="F32" s="1398"/>
      <c r="G32" s="1398"/>
      <c r="H32" s="1398"/>
      <c r="I32" s="1398"/>
      <c r="J32" s="1398"/>
      <c r="K32" s="1398"/>
      <c r="L32" s="1398"/>
      <c r="M32" s="1398"/>
      <c r="N32" s="1398"/>
      <c r="O32" s="1398"/>
      <c r="P32" s="1398"/>
      <c r="Q32" s="1398"/>
      <c r="R32" s="11"/>
      <c r="S32" s="11"/>
      <c r="T32" s="11"/>
      <c r="U32" s="11"/>
      <c r="V32" s="18"/>
      <c r="W32" s="11"/>
      <c r="X32" s="11"/>
      <c r="Y32" s="11"/>
      <c r="Z32" s="11"/>
      <c r="AA32" s="11"/>
      <c r="AB32" s="11"/>
      <c r="AC32" s="11"/>
      <c r="AD32" s="11"/>
      <c r="AE32" s="11"/>
      <c r="AF32" s="1391"/>
      <c r="AG32" s="1371"/>
    </row>
    <row r="33" spans="1:33" ht="12.75" customHeight="1" x14ac:dyDescent="0.2">
      <c r="A33" s="1376"/>
      <c r="B33" s="1376"/>
      <c r="C33" s="61"/>
      <c r="D33" s="1398"/>
      <c r="E33" s="1398"/>
      <c r="F33" s="1398"/>
      <c r="G33" s="1398"/>
      <c r="H33" s="1398"/>
      <c r="I33" s="1398"/>
      <c r="J33" s="1398"/>
      <c r="K33" s="1398"/>
      <c r="L33" s="1398"/>
      <c r="M33" s="1398"/>
      <c r="N33" s="1398"/>
      <c r="O33" s="1398"/>
      <c r="P33" s="1398"/>
      <c r="Q33" s="1398"/>
      <c r="R33" s="11"/>
      <c r="S33" s="11"/>
      <c r="T33" s="11"/>
      <c r="U33" s="11"/>
      <c r="V33" s="18"/>
      <c r="W33" s="11"/>
      <c r="X33" s="11"/>
      <c r="Y33" s="11"/>
      <c r="Z33" s="11"/>
      <c r="AA33" s="11"/>
      <c r="AB33" s="11"/>
      <c r="AC33" s="11"/>
      <c r="AD33" s="11"/>
      <c r="AE33" s="11"/>
      <c r="AF33" s="1391"/>
      <c r="AG33" s="1371"/>
    </row>
    <row r="34" spans="1:33" ht="15.75" customHeight="1" x14ac:dyDescent="0.2">
      <c r="A34" s="1376"/>
      <c r="B34" s="1376"/>
      <c r="C34" s="61"/>
      <c r="D34" s="1398"/>
      <c r="E34" s="1398"/>
      <c r="F34" s="1398"/>
      <c r="G34" s="1398"/>
      <c r="H34" s="1398"/>
      <c r="I34" s="1398"/>
      <c r="J34" s="1398"/>
      <c r="K34" s="1398"/>
      <c r="L34" s="1398"/>
      <c r="M34" s="1398"/>
      <c r="N34" s="1398"/>
      <c r="O34" s="1398"/>
      <c r="P34" s="1398"/>
      <c r="Q34" s="1398"/>
      <c r="R34" s="11"/>
      <c r="S34" s="11"/>
      <c r="T34" s="11"/>
      <c r="U34" s="11"/>
      <c r="V34" s="18"/>
      <c r="W34" s="11"/>
      <c r="X34" s="11"/>
      <c r="Y34" s="11"/>
      <c r="Z34" s="11"/>
      <c r="AA34" s="11"/>
      <c r="AB34" s="11"/>
      <c r="AC34" s="11"/>
      <c r="AD34" s="11"/>
      <c r="AE34" s="11"/>
      <c r="AF34" s="1391"/>
      <c r="AG34" s="1371"/>
    </row>
    <row r="35" spans="1:33" ht="20.25" customHeight="1" x14ac:dyDescent="0.2">
      <c r="A35" s="1376"/>
      <c r="B35" s="1376"/>
      <c r="C35" s="61"/>
      <c r="D35" s="1398"/>
      <c r="E35" s="1398"/>
      <c r="F35" s="1398"/>
      <c r="G35" s="1398"/>
      <c r="H35" s="1398"/>
      <c r="I35" s="1398"/>
      <c r="J35" s="1398"/>
      <c r="K35" s="1398"/>
      <c r="L35" s="1398"/>
      <c r="M35" s="1398"/>
      <c r="N35" s="1398"/>
      <c r="O35" s="1398"/>
      <c r="P35" s="1398"/>
      <c r="Q35" s="1398"/>
      <c r="R35" s="11"/>
      <c r="S35" s="11"/>
      <c r="T35" s="11"/>
      <c r="U35" s="11"/>
      <c r="V35" s="18"/>
      <c r="W35" s="11"/>
      <c r="X35" s="11"/>
      <c r="Y35" s="11"/>
      <c r="Z35" s="11"/>
      <c r="AA35" s="11"/>
      <c r="AB35" s="11"/>
      <c r="AC35" s="11"/>
      <c r="AD35" s="11"/>
      <c r="AE35" s="11"/>
      <c r="AF35" s="1391"/>
      <c r="AG35" s="1371"/>
    </row>
    <row r="36" spans="1:33" ht="15.75" customHeight="1" x14ac:dyDescent="0.2">
      <c r="A36" s="1376"/>
      <c r="B36" s="1376"/>
      <c r="C36" s="61"/>
      <c r="D36" s="1398"/>
      <c r="E36" s="1398"/>
      <c r="F36" s="1398"/>
      <c r="G36" s="1398"/>
      <c r="H36" s="1398"/>
      <c r="I36" s="1398"/>
      <c r="J36" s="1398"/>
      <c r="K36" s="1398"/>
      <c r="L36" s="1398"/>
      <c r="M36" s="1398"/>
      <c r="N36" s="1398"/>
      <c r="O36" s="1398"/>
      <c r="P36" s="1398"/>
      <c r="Q36" s="1398"/>
      <c r="R36" s="11"/>
      <c r="S36" s="11"/>
      <c r="T36" s="11"/>
      <c r="U36" s="11"/>
      <c r="V36" s="18"/>
      <c r="W36" s="11"/>
      <c r="X36" s="11"/>
      <c r="Y36" s="11"/>
      <c r="Z36" s="11"/>
      <c r="AA36" s="11"/>
      <c r="AB36" s="11"/>
      <c r="AC36" s="11"/>
      <c r="AD36" s="11"/>
      <c r="AE36" s="11"/>
      <c r="AF36" s="1391"/>
      <c r="AG36" s="1371"/>
    </row>
    <row r="37" spans="1:33" ht="12.75" customHeight="1" x14ac:dyDescent="0.2">
      <c r="A37" s="1376"/>
      <c r="B37" s="1376"/>
      <c r="C37" s="61"/>
      <c r="D37" s="1398"/>
      <c r="E37" s="1398"/>
      <c r="F37" s="1398"/>
      <c r="G37" s="1398"/>
      <c r="H37" s="1398"/>
      <c r="I37" s="1398"/>
      <c r="J37" s="1398"/>
      <c r="K37" s="1398"/>
      <c r="L37" s="1398"/>
      <c r="M37" s="1398"/>
      <c r="N37" s="1398"/>
      <c r="O37" s="1398"/>
      <c r="P37" s="1398"/>
      <c r="Q37" s="1398"/>
      <c r="R37" s="11"/>
      <c r="S37" s="11"/>
      <c r="T37" s="11"/>
      <c r="U37" s="11"/>
      <c r="V37" s="18"/>
      <c r="W37" s="11"/>
      <c r="X37" s="11"/>
      <c r="Y37" s="11"/>
      <c r="Z37" s="11"/>
      <c r="AA37" s="11"/>
      <c r="AB37" s="11"/>
      <c r="AC37" s="11"/>
      <c r="AD37" s="11"/>
      <c r="AE37" s="11"/>
      <c r="AF37" s="1391"/>
      <c r="AG37" s="1371"/>
    </row>
    <row r="38" spans="1:33" ht="12" customHeight="1" x14ac:dyDescent="0.2">
      <c r="A38" s="1376"/>
      <c r="B38" s="1376"/>
      <c r="C38" s="61"/>
      <c r="D38" s="1398"/>
      <c r="E38" s="1398"/>
      <c r="F38" s="1398"/>
      <c r="G38" s="1398"/>
      <c r="H38" s="1398"/>
      <c r="I38" s="1398"/>
      <c r="J38" s="1398"/>
      <c r="K38" s="1398"/>
      <c r="L38" s="1398"/>
      <c r="M38" s="1398"/>
      <c r="N38" s="1398"/>
      <c r="O38" s="1398"/>
      <c r="P38" s="1398"/>
      <c r="Q38" s="1398"/>
      <c r="R38" s="11"/>
      <c r="S38" s="11"/>
      <c r="T38" s="11"/>
      <c r="U38" s="11"/>
      <c r="V38" s="18"/>
      <c r="W38" s="11"/>
      <c r="X38" s="11"/>
      <c r="Y38" s="11"/>
      <c r="Z38" s="11"/>
      <c r="AA38" s="11"/>
      <c r="AB38" s="11"/>
      <c r="AC38" s="11"/>
      <c r="AD38" s="11"/>
      <c r="AE38" s="11"/>
      <c r="AF38" s="1391"/>
      <c r="AG38" s="1371"/>
    </row>
    <row r="39" spans="1:33" ht="12.75" customHeight="1" x14ac:dyDescent="0.2">
      <c r="A39" s="1376"/>
      <c r="B39" s="1376"/>
      <c r="C39" s="61"/>
      <c r="D39" s="1398"/>
      <c r="E39" s="1398"/>
      <c r="F39" s="1398"/>
      <c r="G39" s="1398"/>
      <c r="H39" s="1398"/>
      <c r="I39" s="1398"/>
      <c r="J39" s="1398"/>
      <c r="K39" s="1398"/>
      <c r="L39" s="1398"/>
      <c r="M39" s="1398"/>
      <c r="N39" s="1398"/>
      <c r="O39" s="1398"/>
      <c r="P39" s="1398"/>
      <c r="Q39" s="1398"/>
      <c r="R39" s="11"/>
      <c r="S39" s="11"/>
      <c r="T39" s="11"/>
      <c r="U39" s="11"/>
      <c r="V39" s="18"/>
      <c r="W39" s="11"/>
      <c r="X39" s="11"/>
      <c r="Y39" s="11"/>
      <c r="Z39" s="11"/>
      <c r="AA39" s="11"/>
      <c r="AB39" s="11"/>
      <c r="AC39" s="11"/>
      <c r="AD39" s="11"/>
      <c r="AE39" s="11"/>
      <c r="AF39" s="1391"/>
      <c r="AG39" s="1371"/>
    </row>
    <row r="40" spans="1:33" ht="12.75" customHeight="1" x14ac:dyDescent="0.2">
      <c r="A40" s="1376"/>
      <c r="B40" s="1376"/>
      <c r="C40" s="61"/>
      <c r="D40" s="1398"/>
      <c r="E40" s="1398"/>
      <c r="F40" s="1398"/>
      <c r="G40" s="1398"/>
      <c r="H40" s="1398"/>
      <c r="I40" s="1398"/>
      <c r="J40" s="1398"/>
      <c r="K40" s="1398"/>
      <c r="L40" s="1398"/>
      <c r="M40" s="1398"/>
      <c r="N40" s="1398"/>
      <c r="O40" s="1398"/>
      <c r="P40" s="1398"/>
      <c r="Q40" s="1398"/>
      <c r="R40" s="11"/>
      <c r="S40" s="11"/>
      <c r="T40" s="11"/>
      <c r="U40" s="11"/>
      <c r="V40" s="18"/>
      <c r="W40" s="11"/>
      <c r="X40" s="11"/>
      <c r="Y40" s="11"/>
      <c r="Z40" s="11"/>
      <c r="AA40" s="11"/>
      <c r="AB40" s="11"/>
      <c r="AC40" s="11"/>
      <c r="AD40" s="11"/>
      <c r="AE40" s="11"/>
      <c r="AF40" s="1391"/>
      <c r="AG40" s="1371"/>
    </row>
    <row r="41" spans="1:33" ht="10.5" customHeight="1" x14ac:dyDescent="0.2">
      <c r="A41" s="1376"/>
      <c r="B41" s="1376"/>
      <c r="C41" s="61"/>
      <c r="D41" s="1398"/>
      <c r="E41" s="1398"/>
      <c r="F41" s="1398"/>
      <c r="G41" s="1398"/>
      <c r="H41" s="1398"/>
      <c r="I41" s="1398"/>
      <c r="J41" s="1398"/>
      <c r="K41" s="1398"/>
      <c r="L41" s="1398"/>
      <c r="M41" s="1398"/>
      <c r="N41" s="1398"/>
      <c r="O41" s="1398"/>
      <c r="P41" s="1398"/>
      <c r="Q41" s="1398"/>
      <c r="R41" s="11"/>
      <c r="S41" s="11"/>
      <c r="T41" s="11"/>
      <c r="U41" s="11"/>
      <c r="V41" s="18"/>
      <c r="W41" s="11"/>
      <c r="X41" s="11"/>
      <c r="Y41" s="11"/>
      <c r="Z41" s="11"/>
      <c r="AA41" s="11"/>
      <c r="AB41" s="11"/>
      <c r="AC41" s="11"/>
      <c r="AD41" s="11"/>
      <c r="AE41" s="11"/>
      <c r="AF41" s="1391"/>
      <c r="AG41" s="1371"/>
    </row>
    <row r="42" spans="1:33" ht="19.5" customHeight="1" x14ac:dyDescent="0.2">
      <c r="A42" s="1376"/>
      <c r="B42" s="1376"/>
      <c r="C42" s="1376"/>
      <c r="D42" s="1376"/>
      <c r="E42" s="1376"/>
      <c r="F42" s="1376"/>
      <c r="G42" s="1376"/>
      <c r="H42" s="1376"/>
      <c r="I42" s="1376"/>
      <c r="J42" s="1376"/>
      <c r="K42" s="1376"/>
      <c r="L42" s="1376"/>
      <c r="M42" s="1376"/>
      <c r="N42" s="1376"/>
      <c r="O42" s="1376"/>
      <c r="P42" s="1376"/>
      <c r="Q42" s="1376"/>
      <c r="R42" s="1402"/>
      <c r="S42" s="1402"/>
      <c r="T42" s="1376"/>
      <c r="U42" s="1376"/>
      <c r="V42" s="1376"/>
      <c r="W42" s="1376"/>
      <c r="X42" s="1376"/>
      <c r="Y42" s="1376"/>
      <c r="Z42" s="1376"/>
      <c r="AA42" s="1376"/>
      <c r="AB42" s="1379"/>
      <c r="AC42" s="1376"/>
      <c r="AD42" s="1379"/>
      <c r="AE42" s="1376"/>
      <c r="AF42" s="1391"/>
      <c r="AG42" s="1371"/>
    </row>
    <row r="43" spans="1:33" ht="9" customHeight="1" x14ac:dyDescent="0.2">
      <c r="A43" s="1376"/>
      <c r="B43" s="1376"/>
      <c r="C43" s="1382"/>
      <c r="D43" s="1383"/>
      <c r="E43" s="1383"/>
      <c r="F43" s="1383"/>
      <c r="G43" s="1383"/>
      <c r="H43" s="1383"/>
      <c r="I43" s="1383"/>
      <c r="J43" s="1383"/>
      <c r="K43" s="1383"/>
      <c r="L43" s="1383"/>
      <c r="M43" s="1383"/>
      <c r="N43" s="1383"/>
      <c r="O43" s="1383"/>
      <c r="P43" s="1383"/>
      <c r="Q43" s="1383"/>
      <c r="R43" s="1384"/>
      <c r="S43" s="1384"/>
      <c r="T43" s="1384"/>
      <c r="U43" s="1384"/>
      <c r="V43" s="1384"/>
      <c r="W43" s="1384"/>
      <c r="X43" s="1384"/>
      <c r="Y43" s="1384"/>
      <c r="Z43" s="1384"/>
      <c r="AA43" s="1384"/>
      <c r="AB43" s="1384"/>
      <c r="AC43" s="1384"/>
      <c r="AD43" s="1384"/>
      <c r="AE43" s="1384"/>
      <c r="AF43" s="1391"/>
      <c r="AG43" s="1371"/>
    </row>
    <row r="44" spans="1:33" ht="3.75" customHeight="1" x14ac:dyDescent="0.2">
      <c r="A44" s="1376"/>
      <c r="B44" s="1376"/>
      <c r="C44" s="1387"/>
      <c r="D44" s="1387"/>
      <c r="E44" s="1387"/>
      <c r="F44" s="1387"/>
      <c r="G44" s="1387"/>
      <c r="H44" s="1387"/>
      <c r="I44" s="1387"/>
      <c r="J44" s="1387"/>
      <c r="K44" s="1387"/>
      <c r="L44" s="1387"/>
      <c r="M44" s="1387"/>
      <c r="N44" s="1387"/>
      <c r="O44" s="1387"/>
      <c r="P44" s="1387"/>
      <c r="Q44" s="1387"/>
      <c r="R44" s="1388"/>
      <c r="S44" s="1388"/>
      <c r="T44" s="1388"/>
      <c r="U44" s="1388"/>
      <c r="V44" s="1388"/>
      <c r="W44" s="1388"/>
      <c r="X44" s="1388"/>
      <c r="Y44" s="1388"/>
      <c r="Z44" s="1388"/>
      <c r="AA44" s="1388"/>
      <c r="AB44" s="1388"/>
      <c r="AC44" s="1388"/>
      <c r="AD44" s="1388"/>
      <c r="AE44" s="1388"/>
      <c r="AF44" s="1391"/>
      <c r="AG44" s="1371"/>
    </row>
    <row r="45" spans="1:33" ht="11.25" customHeight="1" x14ac:dyDescent="0.2">
      <c r="A45" s="1376"/>
      <c r="B45" s="1376"/>
      <c r="C45" s="1387"/>
      <c r="D45" s="1387"/>
      <c r="E45" s="1390"/>
      <c r="F45" s="2352"/>
      <c r="G45" s="2352"/>
      <c r="H45" s="2352"/>
      <c r="I45" s="2352"/>
      <c r="J45" s="2352"/>
      <c r="K45" s="2352"/>
      <c r="L45" s="2352"/>
      <c r="M45" s="2352"/>
      <c r="N45" s="2352"/>
      <c r="O45" s="2352"/>
      <c r="P45" s="2352"/>
      <c r="Q45" s="2352"/>
      <c r="R45" s="2352"/>
      <c r="S45" s="2352"/>
      <c r="T45" s="2352"/>
      <c r="U45" s="2352"/>
      <c r="V45" s="2352"/>
      <c r="W45" s="1390"/>
      <c r="X45" s="2352"/>
      <c r="Y45" s="2352"/>
      <c r="Z45" s="2352"/>
      <c r="AA45" s="2352"/>
      <c r="AB45" s="2352"/>
      <c r="AC45" s="2352"/>
      <c r="AD45" s="2352"/>
      <c r="AE45" s="1390"/>
      <c r="AF45" s="1380"/>
      <c r="AG45" s="1371"/>
    </row>
    <row r="46" spans="1:33" ht="12.75" customHeight="1" x14ac:dyDescent="0.2">
      <c r="A46" s="1376"/>
      <c r="B46" s="1376"/>
      <c r="C46" s="1387"/>
      <c r="D46" s="1387"/>
      <c r="E46" s="1390"/>
      <c r="F46" s="1390"/>
      <c r="G46" s="1390"/>
      <c r="H46" s="1390"/>
      <c r="I46" s="1390"/>
      <c r="J46" s="1390"/>
      <c r="K46" s="1390"/>
      <c r="L46" s="1390"/>
      <c r="M46" s="1390"/>
      <c r="N46" s="1390"/>
      <c r="O46" s="1390"/>
      <c r="P46" s="1390"/>
      <c r="Q46" s="1390"/>
      <c r="R46" s="1390"/>
      <c r="S46" s="1390"/>
      <c r="T46" s="1390"/>
      <c r="U46" s="1390"/>
      <c r="V46" s="1390"/>
      <c r="W46" s="1390"/>
      <c r="X46" s="1390"/>
      <c r="Y46" s="1390"/>
      <c r="Z46" s="1390"/>
      <c r="AA46" s="1390"/>
      <c r="AB46" s="1390"/>
      <c r="AC46" s="1390"/>
      <c r="AD46" s="1390"/>
      <c r="AE46" s="1390"/>
      <c r="AF46" s="1391"/>
      <c r="AG46" s="1371"/>
    </row>
    <row r="47" spans="1:33" ht="6" customHeight="1" x14ac:dyDescent="0.2">
      <c r="A47" s="1376"/>
      <c r="B47" s="1376"/>
      <c r="C47" s="1387"/>
      <c r="D47" s="1387"/>
      <c r="E47" s="1390"/>
      <c r="F47" s="1390"/>
      <c r="G47" s="1390"/>
      <c r="H47" s="1390"/>
      <c r="I47" s="1390"/>
      <c r="J47" s="1390"/>
      <c r="K47" s="1390"/>
      <c r="L47" s="1390"/>
      <c r="M47" s="1390"/>
      <c r="N47" s="1390"/>
      <c r="O47" s="1390"/>
      <c r="P47" s="1390"/>
      <c r="Q47" s="1390"/>
      <c r="R47" s="1390"/>
      <c r="S47" s="1390"/>
      <c r="T47" s="1390"/>
      <c r="U47" s="1390"/>
      <c r="V47" s="1390"/>
      <c r="W47" s="1390"/>
      <c r="X47" s="1390"/>
      <c r="Y47" s="1390"/>
      <c r="Z47" s="1390"/>
      <c r="AA47" s="1390"/>
      <c r="AB47" s="1390"/>
      <c r="AC47" s="1390"/>
      <c r="AD47" s="1390"/>
      <c r="AE47" s="1390"/>
      <c r="AF47" s="1391"/>
      <c r="AG47" s="1371"/>
    </row>
    <row r="48" spans="1:33" s="1408" customFormat="1" ht="12" customHeight="1" x14ac:dyDescent="0.2">
      <c r="A48" s="1403"/>
      <c r="B48" s="1403"/>
      <c r="C48" s="1404"/>
      <c r="D48" s="1401"/>
      <c r="E48" s="1405"/>
      <c r="F48" s="1405"/>
      <c r="G48" s="1405"/>
      <c r="H48" s="1405"/>
      <c r="I48" s="1405"/>
      <c r="J48" s="1405"/>
      <c r="K48" s="1405"/>
      <c r="L48" s="1405"/>
      <c r="M48" s="1405"/>
      <c r="N48" s="1405"/>
      <c r="O48" s="1405"/>
      <c r="P48" s="1405"/>
      <c r="Q48" s="1405"/>
      <c r="R48" s="1405"/>
      <c r="S48" s="1405"/>
      <c r="T48" s="1405"/>
      <c r="U48" s="1405"/>
      <c r="V48" s="1405"/>
      <c r="W48" s="1405"/>
      <c r="X48" s="1405"/>
      <c r="Y48" s="1405"/>
      <c r="Z48" s="1405"/>
      <c r="AA48" s="1405"/>
      <c r="AB48" s="1405"/>
      <c r="AC48" s="1405"/>
      <c r="AD48" s="1405"/>
      <c r="AE48" s="1405"/>
      <c r="AF48" s="1406"/>
      <c r="AG48" s="1407"/>
    </row>
    <row r="49" spans="1:33" ht="10.5" customHeight="1" x14ac:dyDescent="0.2">
      <c r="A49" s="1376"/>
      <c r="B49" s="1376"/>
      <c r="C49" s="61"/>
      <c r="D49" s="1398"/>
      <c r="E49" s="1399"/>
      <c r="F49" s="1409"/>
      <c r="G49" s="1409"/>
      <c r="H49" s="1409"/>
      <c r="I49" s="1409"/>
      <c r="J49" s="1409"/>
      <c r="K49" s="1409"/>
      <c r="L49" s="1409"/>
      <c r="M49" s="1409"/>
      <c r="N49" s="1409"/>
      <c r="O49" s="1409"/>
      <c r="P49" s="1409"/>
      <c r="Q49" s="1409"/>
      <c r="R49" s="1409"/>
      <c r="S49" s="1409"/>
      <c r="T49" s="1409"/>
      <c r="U49" s="1409"/>
      <c r="V49" s="1409"/>
      <c r="W49" s="1409"/>
      <c r="X49" s="1409"/>
      <c r="Y49" s="1409"/>
      <c r="Z49" s="1409"/>
      <c r="AA49" s="1409"/>
      <c r="AB49" s="1409"/>
      <c r="AC49" s="1409"/>
      <c r="AD49" s="1409"/>
      <c r="AE49" s="1399"/>
      <c r="AF49" s="1391"/>
      <c r="AG49" s="1371"/>
    </row>
    <row r="50" spans="1:33" ht="12" customHeight="1" x14ac:dyDescent="0.2">
      <c r="A50" s="1376"/>
      <c r="B50" s="1376"/>
      <c r="C50" s="61"/>
      <c r="D50" s="1398"/>
      <c r="E50" s="1399"/>
      <c r="F50" s="1409"/>
      <c r="G50" s="1409"/>
      <c r="H50" s="1409"/>
      <c r="I50" s="1409"/>
      <c r="J50" s="1409"/>
      <c r="K50" s="1409"/>
      <c r="L50" s="1409"/>
      <c r="M50" s="1409"/>
      <c r="N50" s="1409"/>
      <c r="O50" s="1409"/>
      <c r="P50" s="1409"/>
      <c r="Q50" s="1409"/>
      <c r="R50" s="1409"/>
      <c r="S50" s="1409"/>
      <c r="T50" s="1409"/>
      <c r="U50" s="1409"/>
      <c r="V50" s="1409"/>
      <c r="W50" s="1409"/>
      <c r="X50" s="1409"/>
      <c r="Y50" s="1409"/>
      <c r="Z50" s="1409"/>
      <c r="AA50" s="1409"/>
      <c r="AB50" s="1409"/>
      <c r="AC50" s="1409"/>
      <c r="AD50" s="1409"/>
      <c r="AE50" s="1399"/>
      <c r="AF50" s="1391"/>
      <c r="AG50" s="1371"/>
    </row>
    <row r="51" spans="1:33" ht="12" customHeight="1" x14ac:dyDescent="0.2">
      <c r="A51" s="1376"/>
      <c r="B51" s="1376"/>
      <c r="C51" s="61"/>
      <c r="D51" s="1398"/>
      <c r="E51" s="1399"/>
      <c r="F51" s="1409"/>
      <c r="G51" s="1409"/>
      <c r="H51" s="1409"/>
      <c r="I51" s="1409"/>
      <c r="J51" s="1409"/>
      <c r="K51" s="1409"/>
      <c r="L51" s="1409"/>
      <c r="M51" s="1409"/>
      <c r="N51" s="1409"/>
      <c r="O51" s="1409"/>
      <c r="P51" s="1409"/>
      <c r="Q51" s="1409"/>
      <c r="R51" s="1409"/>
      <c r="S51" s="1409"/>
      <c r="T51" s="1409"/>
      <c r="U51" s="1409"/>
      <c r="V51" s="1409"/>
      <c r="W51" s="1409"/>
      <c r="X51" s="1409"/>
      <c r="Y51" s="1409"/>
      <c r="Z51" s="1409"/>
      <c r="AA51" s="1409"/>
      <c r="AB51" s="1409"/>
      <c r="AC51" s="1409"/>
      <c r="AD51" s="1409"/>
      <c r="AE51" s="1399"/>
      <c r="AF51" s="1391"/>
      <c r="AG51" s="1371"/>
    </row>
    <row r="52" spans="1:33" ht="12" customHeight="1" x14ac:dyDescent="0.2">
      <c r="A52" s="1376"/>
      <c r="B52" s="1376"/>
      <c r="C52" s="61"/>
      <c r="D52" s="1398"/>
      <c r="E52" s="1399"/>
      <c r="F52" s="1409"/>
      <c r="G52" s="1409"/>
      <c r="H52" s="1409"/>
      <c r="I52" s="1409"/>
      <c r="J52" s="1409"/>
      <c r="K52" s="1409"/>
      <c r="L52" s="1409"/>
      <c r="M52" s="1409"/>
      <c r="N52" s="1409"/>
      <c r="O52" s="1409"/>
      <c r="P52" s="1409"/>
      <c r="Q52" s="1409"/>
      <c r="R52" s="1409"/>
      <c r="S52" s="1409"/>
      <c r="T52" s="1409"/>
      <c r="U52" s="1409"/>
      <c r="V52" s="1409"/>
      <c r="W52" s="1409"/>
      <c r="X52" s="1409"/>
      <c r="Y52" s="1409"/>
      <c r="Z52" s="1409"/>
      <c r="AA52" s="1409"/>
      <c r="AB52" s="1409"/>
      <c r="AC52" s="1409"/>
      <c r="AD52" s="1409"/>
      <c r="AE52" s="1399"/>
      <c r="AF52" s="1391"/>
      <c r="AG52" s="1371"/>
    </row>
    <row r="53" spans="1:33" ht="12" customHeight="1" x14ac:dyDescent="0.2">
      <c r="A53" s="1376"/>
      <c r="B53" s="1376"/>
      <c r="C53" s="61"/>
      <c r="D53" s="1398"/>
      <c r="E53" s="1399"/>
      <c r="F53" s="1409"/>
      <c r="G53" s="1409"/>
      <c r="H53" s="1409"/>
      <c r="I53" s="1409"/>
      <c r="J53" s="1409"/>
      <c r="K53" s="1409"/>
      <c r="L53" s="1409"/>
      <c r="M53" s="1409"/>
      <c r="N53" s="1409"/>
      <c r="O53" s="1409"/>
      <c r="P53" s="1409"/>
      <c r="Q53" s="1409"/>
      <c r="R53" s="1409"/>
      <c r="S53" s="1409"/>
      <c r="T53" s="1409"/>
      <c r="U53" s="1409"/>
      <c r="V53" s="1409"/>
      <c r="W53" s="1409"/>
      <c r="X53" s="1409"/>
      <c r="Y53" s="1409"/>
      <c r="Z53" s="1409"/>
      <c r="AA53" s="1409"/>
      <c r="AB53" s="1409"/>
      <c r="AC53" s="1409"/>
      <c r="AD53" s="1409"/>
      <c r="AE53" s="1399"/>
      <c r="AF53" s="1391"/>
      <c r="AG53" s="1371"/>
    </row>
    <row r="54" spans="1:33" ht="12" customHeight="1" x14ac:dyDescent="0.2">
      <c r="A54" s="1376"/>
      <c r="B54" s="1376"/>
      <c r="C54" s="61"/>
      <c r="D54" s="1398"/>
      <c r="E54" s="1399"/>
      <c r="F54" s="1409"/>
      <c r="G54" s="1409"/>
      <c r="H54" s="1409"/>
      <c r="I54" s="1409"/>
      <c r="J54" s="1409"/>
      <c r="K54" s="1409"/>
      <c r="L54" s="1409"/>
      <c r="M54" s="1409"/>
      <c r="N54" s="1409"/>
      <c r="O54" s="1409"/>
      <c r="P54" s="1409"/>
      <c r="Q54" s="1409"/>
      <c r="R54" s="1409"/>
      <c r="S54" s="1409"/>
      <c r="T54" s="1409"/>
      <c r="U54" s="1409"/>
      <c r="V54" s="1409"/>
      <c r="W54" s="1409"/>
      <c r="X54" s="1409"/>
      <c r="Y54" s="1409"/>
      <c r="Z54" s="1409"/>
      <c r="AA54" s="1409"/>
      <c r="AB54" s="1409"/>
      <c r="AC54" s="1409"/>
      <c r="AD54" s="1409"/>
      <c r="AE54" s="1399"/>
      <c r="AF54" s="1391"/>
      <c r="AG54" s="1371"/>
    </row>
    <row r="55" spans="1:33" ht="12" customHeight="1" x14ac:dyDescent="0.2">
      <c r="A55" s="1376"/>
      <c r="B55" s="1376"/>
      <c r="C55" s="61"/>
      <c r="D55" s="1398"/>
      <c r="E55" s="1399"/>
      <c r="F55" s="1409"/>
      <c r="G55" s="1409"/>
      <c r="H55" s="1409"/>
      <c r="I55" s="1409"/>
      <c r="J55" s="1409"/>
      <c r="K55" s="1409"/>
      <c r="L55" s="1409"/>
      <c r="M55" s="1409"/>
      <c r="N55" s="1409"/>
      <c r="O55" s="1409"/>
      <c r="P55" s="1409"/>
      <c r="Q55" s="1409"/>
      <c r="R55" s="1409"/>
      <c r="S55" s="1409"/>
      <c r="T55" s="1409"/>
      <c r="U55" s="1409"/>
      <c r="V55" s="1409"/>
      <c r="W55" s="1409"/>
      <c r="X55" s="1409"/>
      <c r="Y55" s="1409"/>
      <c r="Z55" s="1409"/>
      <c r="AA55" s="1409"/>
      <c r="AB55" s="1409"/>
      <c r="AC55" s="1409"/>
      <c r="AD55" s="1409"/>
      <c r="AE55" s="1399"/>
      <c r="AF55" s="1391"/>
      <c r="AG55" s="1371"/>
    </row>
    <row r="56" spans="1:33" ht="12" customHeight="1" x14ac:dyDescent="0.2">
      <c r="A56" s="1376"/>
      <c r="B56" s="1376"/>
      <c r="C56" s="61"/>
      <c r="D56" s="1398"/>
      <c r="E56" s="1399"/>
      <c r="F56" s="1409"/>
      <c r="G56" s="1409"/>
      <c r="H56" s="1409"/>
      <c r="I56" s="1409"/>
      <c r="J56" s="1409"/>
      <c r="K56" s="1409"/>
      <c r="L56" s="1409"/>
      <c r="M56" s="1409"/>
      <c r="N56" s="1409"/>
      <c r="O56" s="1409"/>
      <c r="P56" s="1409"/>
      <c r="Q56" s="1409"/>
      <c r="R56" s="1409"/>
      <c r="S56" s="1409"/>
      <c r="T56" s="1409"/>
      <c r="U56" s="1409"/>
      <c r="V56" s="1409"/>
      <c r="W56" s="1409"/>
      <c r="X56" s="1409"/>
      <c r="Y56" s="1409"/>
      <c r="Z56" s="1409"/>
      <c r="AA56" s="1409"/>
      <c r="AB56" s="1409"/>
      <c r="AC56" s="1409"/>
      <c r="AD56" s="1409"/>
      <c r="AE56" s="1399"/>
      <c r="AF56" s="1391"/>
      <c r="AG56" s="1371"/>
    </row>
    <row r="57" spans="1:33" ht="12" customHeight="1" x14ac:dyDescent="0.2">
      <c r="A57" s="1376"/>
      <c r="B57" s="1376"/>
      <c r="C57" s="61"/>
      <c r="D57" s="1398"/>
      <c r="E57" s="1399"/>
      <c r="F57" s="1409"/>
      <c r="G57" s="1409"/>
      <c r="H57" s="1409"/>
      <c r="I57" s="1409"/>
      <c r="J57" s="1409"/>
      <c r="K57" s="1409"/>
      <c r="L57" s="1409"/>
      <c r="M57" s="1409"/>
      <c r="N57" s="1409"/>
      <c r="O57" s="1409"/>
      <c r="P57" s="1409"/>
      <c r="Q57" s="1409"/>
      <c r="R57" s="1409"/>
      <c r="S57" s="1409"/>
      <c r="T57" s="1409"/>
      <c r="U57" s="1409"/>
      <c r="V57" s="1409"/>
      <c r="W57" s="1409"/>
      <c r="X57" s="1409"/>
      <c r="Y57" s="1409"/>
      <c r="Z57" s="1409"/>
      <c r="AA57" s="1409"/>
      <c r="AB57" s="1409"/>
      <c r="AC57" s="1409"/>
      <c r="AD57" s="1409"/>
      <c r="AE57" s="1399"/>
      <c r="AF57" s="1391"/>
      <c r="AG57" s="1371"/>
    </row>
    <row r="58" spans="1:33" ht="12" customHeight="1" x14ac:dyDescent="0.2">
      <c r="A58" s="1376"/>
      <c r="B58" s="1376"/>
      <c r="C58" s="61"/>
      <c r="D58" s="1398"/>
      <c r="E58" s="1399"/>
      <c r="F58" s="1409"/>
      <c r="G58" s="1409"/>
      <c r="H58" s="1409"/>
      <c r="I58" s="1409"/>
      <c r="J58" s="1409"/>
      <c r="K58" s="1409"/>
      <c r="L58" s="1409"/>
      <c r="M58" s="1409"/>
      <c r="N58" s="1409"/>
      <c r="O58" s="1409"/>
      <c r="P58" s="1409"/>
      <c r="Q58" s="1409"/>
      <c r="R58" s="1409"/>
      <c r="S58" s="1409"/>
      <c r="T58" s="1409"/>
      <c r="U58" s="1409"/>
      <c r="V58" s="1409"/>
      <c r="W58" s="1409"/>
      <c r="X58" s="1409"/>
      <c r="Y58" s="1409"/>
      <c r="Z58" s="1409"/>
      <c r="AA58" s="1409"/>
      <c r="AB58" s="1409"/>
      <c r="AC58" s="1409"/>
      <c r="AD58" s="1409"/>
      <c r="AE58" s="1399"/>
      <c r="AF58" s="1391"/>
      <c r="AG58" s="1371"/>
    </row>
    <row r="59" spans="1:33" ht="12" customHeight="1" x14ac:dyDescent="0.2">
      <c r="A59" s="1376"/>
      <c r="B59" s="1376"/>
      <c r="C59" s="61"/>
      <c r="D59" s="1398"/>
      <c r="E59" s="1399"/>
      <c r="F59" s="1409"/>
      <c r="G59" s="1409"/>
      <c r="H59" s="1409"/>
      <c r="I59" s="1409"/>
      <c r="J59" s="1409"/>
      <c r="K59" s="1409"/>
      <c r="L59" s="1409"/>
      <c r="M59" s="1409"/>
      <c r="N59" s="1409"/>
      <c r="O59" s="1409"/>
      <c r="P59" s="1409"/>
      <c r="Q59" s="1409"/>
      <c r="R59" s="1409"/>
      <c r="S59" s="1409"/>
      <c r="T59" s="1409"/>
      <c r="U59" s="1409"/>
      <c r="V59" s="1409"/>
      <c r="W59" s="1409"/>
      <c r="X59" s="1409"/>
      <c r="Y59" s="1409"/>
      <c r="Z59" s="1409"/>
      <c r="AA59" s="1409"/>
      <c r="AB59" s="1409"/>
      <c r="AC59" s="1409"/>
      <c r="AD59" s="1409"/>
      <c r="AE59" s="1399"/>
      <c r="AF59" s="1391"/>
      <c r="AG59" s="1371"/>
    </row>
    <row r="60" spans="1:33" ht="12" customHeight="1" x14ac:dyDescent="0.2">
      <c r="A60" s="1376"/>
      <c r="B60" s="1376"/>
      <c r="C60" s="61"/>
      <c r="D60" s="1398"/>
      <c r="E60" s="1399"/>
      <c r="F60" s="1409"/>
      <c r="G60" s="1409"/>
      <c r="H60" s="1409"/>
      <c r="I60" s="1409"/>
      <c r="J60" s="1409"/>
      <c r="K60" s="1409"/>
      <c r="L60" s="1409"/>
      <c r="M60" s="1409"/>
      <c r="N60" s="1409"/>
      <c r="O60" s="1409"/>
      <c r="P60" s="1409"/>
      <c r="Q60" s="1409"/>
      <c r="R60" s="1409"/>
      <c r="S60" s="1409"/>
      <c r="T60" s="1409"/>
      <c r="U60" s="1409"/>
      <c r="V60" s="1409"/>
      <c r="W60" s="1409"/>
      <c r="X60" s="1409"/>
      <c r="Y60" s="1409"/>
      <c r="Z60" s="1409"/>
      <c r="AA60" s="1409"/>
      <c r="AB60" s="1409"/>
      <c r="AC60" s="1409"/>
      <c r="AD60" s="1409"/>
      <c r="AE60" s="1399"/>
      <c r="AF60" s="1391"/>
      <c r="AG60" s="1371"/>
    </row>
    <row r="61" spans="1:33" ht="12" customHeight="1" x14ac:dyDescent="0.2">
      <c r="A61" s="1376"/>
      <c r="B61" s="1376"/>
      <c r="C61" s="61"/>
      <c r="D61" s="1398"/>
      <c r="E61" s="139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399"/>
      <c r="AF61" s="1391"/>
      <c r="AG61" s="1371"/>
    </row>
    <row r="62" spans="1:33" ht="12" customHeight="1" x14ac:dyDescent="0.2">
      <c r="A62" s="1376"/>
      <c r="B62" s="1376"/>
      <c r="C62" s="61"/>
      <c r="D62" s="1398"/>
      <c r="E62" s="1399"/>
      <c r="F62" s="1409"/>
      <c r="G62" s="1409"/>
      <c r="H62" s="1409"/>
      <c r="I62" s="1409"/>
      <c r="J62" s="1409"/>
      <c r="K62" s="1409"/>
      <c r="L62" s="1409"/>
      <c r="M62" s="1409"/>
      <c r="N62" s="1409"/>
      <c r="O62" s="1409"/>
      <c r="P62" s="1409"/>
      <c r="Q62" s="1409"/>
      <c r="R62" s="1409"/>
      <c r="S62" s="1409"/>
      <c r="T62" s="1409"/>
      <c r="U62" s="1409"/>
      <c r="V62" s="1409"/>
      <c r="W62" s="1409"/>
      <c r="X62" s="1409"/>
      <c r="Y62" s="1409"/>
      <c r="Z62" s="1409"/>
      <c r="AA62" s="1409"/>
      <c r="AB62" s="1409"/>
      <c r="AC62" s="1409"/>
      <c r="AD62" s="1409"/>
      <c r="AE62" s="1399"/>
      <c r="AF62" s="1391"/>
      <c r="AG62" s="1371"/>
    </row>
    <row r="63" spans="1:33" ht="12" customHeight="1" x14ac:dyDescent="0.2">
      <c r="A63" s="1376"/>
      <c r="B63" s="1376"/>
      <c r="C63" s="61"/>
      <c r="D63" s="1398"/>
      <c r="E63" s="1399"/>
      <c r="F63" s="1409"/>
      <c r="G63" s="1409"/>
      <c r="H63" s="1409"/>
      <c r="I63" s="1409"/>
      <c r="J63" s="1409"/>
      <c r="K63" s="1409"/>
      <c r="L63" s="1409"/>
      <c r="M63" s="1409"/>
      <c r="N63" s="1409"/>
      <c r="O63" s="1409"/>
      <c r="P63" s="1409"/>
      <c r="Q63" s="1409"/>
      <c r="R63" s="1409"/>
      <c r="S63" s="1409"/>
      <c r="T63" s="1409"/>
      <c r="U63" s="1409"/>
      <c r="V63" s="1409"/>
      <c r="W63" s="1409"/>
      <c r="X63" s="1409"/>
      <c r="Y63" s="1409"/>
      <c r="Z63" s="1409"/>
      <c r="AA63" s="1409"/>
      <c r="AB63" s="1409"/>
      <c r="AC63" s="1409"/>
      <c r="AD63" s="1409"/>
      <c r="AE63" s="1399"/>
      <c r="AF63" s="1391"/>
      <c r="AG63" s="1371"/>
    </row>
    <row r="64" spans="1:33" ht="12" customHeight="1" x14ac:dyDescent="0.2">
      <c r="A64" s="1376"/>
      <c r="B64" s="1376"/>
      <c r="C64" s="61"/>
      <c r="D64" s="1398"/>
      <c r="E64" s="1399"/>
      <c r="F64" s="1409"/>
      <c r="G64" s="1409"/>
      <c r="H64" s="1409"/>
      <c r="I64" s="1409"/>
      <c r="J64" s="1409"/>
      <c r="K64" s="1409"/>
      <c r="L64" s="1409"/>
      <c r="M64" s="1409"/>
      <c r="N64" s="1409"/>
      <c r="O64" s="1409"/>
      <c r="P64" s="1409"/>
      <c r="Q64" s="1409"/>
      <c r="R64" s="1409"/>
      <c r="S64" s="1409"/>
      <c r="T64" s="1409"/>
      <c r="U64" s="1409"/>
      <c r="V64" s="1409"/>
      <c r="W64" s="1409"/>
      <c r="X64" s="1409"/>
      <c r="Y64" s="1409"/>
      <c r="Z64" s="1409"/>
      <c r="AA64" s="1409"/>
      <c r="AB64" s="1409"/>
      <c r="AC64" s="1409"/>
      <c r="AD64" s="1409"/>
      <c r="AE64" s="1399"/>
      <c r="AF64" s="1391"/>
      <c r="AG64" s="1371"/>
    </row>
    <row r="65" spans="1:33" ht="12" customHeight="1" x14ac:dyDescent="0.2">
      <c r="A65" s="1376"/>
      <c r="B65" s="1376"/>
      <c r="C65" s="61"/>
      <c r="D65" s="1398"/>
      <c r="E65" s="1399"/>
      <c r="F65" s="1409"/>
      <c r="G65" s="1409"/>
      <c r="H65" s="1409"/>
      <c r="I65" s="1409"/>
      <c r="J65" s="1409"/>
      <c r="K65" s="1409"/>
      <c r="L65" s="1409"/>
      <c r="M65" s="1409"/>
      <c r="N65" s="1409"/>
      <c r="O65" s="1409"/>
      <c r="P65" s="1409"/>
      <c r="Q65" s="1409"/>
      <c r="R65" s="1409"/>
      <c r="S65" s="1409"/>
      <c r="T65" s="1409"/>
      <c r="U65" s="1409"/>
      <c r="V65" s="1409"/>
      <c r="W65" s="1409"/>
      <c r="X65" s="1409"/>
      <c r="Y65" s="1409"/>
      <c r="Z65" s="1409"/>
      <c r="AA65" s="1409"/>
      <c r="AB65" s="1409"/>
      <c r="AC65" s="1409"/>
      <c r="AD65" s="1409"/>
      <c r="AE65" s="1399"/>
      <c r="AF65" s="1391"/>
      <c r="AG65" s="1371"/>
    </row>
    <row r="66" spans="1:33" ht="12" customHeight="1" x14ac:dyDescent="0.2">
      <c r="A66" s="1376"/>
      <c r="B66" s="1376"/>
      <c r="C66" s="61"/>
      <c r="D66" s="1398"/>
      <c r="E66" s="1399"/>
      <c r="F66" s="1409"/>
      <c r="G66" s="1409"/>
      <c r="H66" s="1409"/>
      <c r="I66" s="1409"/>
      <c r="J66" s="1409"/>
      <c r="K66" s="1409"/>
      <c r="L66" s="1409"/>
      <c r="M66" s="1409"/>
      <c r="N66" s="1409"/>
      <c r="O66" s="1409"/>
      <c r="P66" s="1409"/>
      <c r="Q66" s="1409"/>
      <c r="R66" s="1409"/>
      <c r="S66" s="1409"/>
      <c r="T66" s="1409"/>
      <c r="U66" s="1409"/>
      <c r="V66" s="1409"/>
      <c r="W66" s="1409"/>
      <c r="X66" s="1409"/>
      <c r="Y66" s="1409"/>
      <c r="Z66" s="1409"/>
      <c r="AA66" s="1409"/>
      <c r="AB66" s="1409"/>
      <c r="AC66" s="1409"/>
      <c r="AD66" s="1409"/>
      <c r="AE66" s="1399"/>
      <c r="AF66" s="1391"/>
      <c r="AG66" s="1371"/>
    </row>
    <row r="67" spans="1:33" ht="12" customHeight="1" x14ac:dyDescent="0.2">
      <c r="A67" s="1410"/>
      <c r="B67" s="1410"/>
      <c r="C67" s="1411"/>
      <c r="D67" s="1412"/>
      <c r="E67" s="1413"/>
      <c r="F67" s="1414"/>
      <c r="G67" s="1414"/>
      <c r="H67" s="1414"/>
      <c r="I67" s="1414"/>
      <c r="J67" s="1414"/>
      <c r="K67" s="1414"/>
      <c r="L67" s="1414"/>
      <c r="M67" s="1414"/>
      <c r="N67" s="1414"/>
      <c r="O67" s="1414"/>
      <c r="P67" s="1414"/>
      <c r="Q67" s="1414"/>
      <c r="R67" s="1414"/>
      <c r="S67" s="1409"/>
      <c r="T67" s="1409"/>
      <c r="U67" s="1409"/>
      <c r="V67" s="1409"/>
      <c r="W67" s="1409"/>
      <c r="X67" s="1409"/>
      <c r="Y67" s="1409"/>
      <c r="Z67" s="1409"/>
      <c r="AA67" s="1409"/>
      <c r="AB67" s="1409"/>
      <c r="AC67" s="1409"/>
      <c r="AD67" s="1409"/>
      <c r="AE67" s="1399"/>
      <c r="AF67" s="1391"/>
      <c r="AG67" s="1371"/>
    </row>
    <row r="68" spans="1:33" ht="12" customHeight="1" x14ac:dyDescent="0.2">
      <c r="A68" s="1410"/>
      <c r="B68" s="1410"/>
      <c r="C68" s="1411"/>
      <c r="D68" s="1412"/>
      <c r="E68" s="1413"/>
      <c r="F68" s="1414"/>
      <c r="G68" s="1414"/>
      <c r="H68" s="1414"/>
      <c r="I68" s="1414"/>
      <c r="J68" s="1414"/>
      <c r="K68" s="1414"/>
      <c r="L68" s="1414"/>
      <c r="M68" s="1414"/>
      <c r="N68" s="1414"/>
      <c r="O68" s="1414"/>
      <c r="P68" s="1414"/>
      <c r="Q68" s="1414"/>
      <c r="R68" s="1414"/>
      <c r="S68" s="1409"/>
      <c r="T68" s="1409"/>
      <c r="U68" s="1409"/>
      <c r="V68" s="1409"/>
      <c r="W68" s="1409"/>
      <c r="X68" s="1409"/>
      <c r="Y68" s="1409"/>
      <c r="Z68" s="1409"/>
      <c r="AA68" s="1409"/>
      <c r="AB68" s="1409"/>
      <c r="AC68" s="1409"/>
      <c r="AD68" s="1409"/>
      <c r="AE68" s="1399"/>
      <c r="AF68" s="1391"/>
      <c r="AG68" s="1376"/>
    </row>
    <row r="69" spans="1:33" s="1423" customFormat="1" ht="9" customHeight="1" x14ac:dyDescent="0.15">
      <c r="A69" s="1415"/>
      <c r="B69" s="1415"/>
      <c r="C69" s="1416"/>
      <c r="D69" s="1417"/>
      <c r="E69" s="1418"/>
      <c r="F69" s="1418"/>
      <c r="G69" s="1418"/>
      <c r="H69" s="1419"/>
      <c r="I69" s="1419"/>
      <c r="J69" s="1419"/>
      <c r="K69" s="1419"/>
      <c r="L69" s="1419"/>
      <c r="M69" s="1419"/>
      <c r="N69" s="1419"/>
      <c r="O69" s="1419"/>
      <c r="P69" s="1419"/>
      <c r="Q69" s="1419"/>
      <c r="R69" s="1419"/>
      <c r="S69" s="1420"/>
      <c r="T69" s="1420"/>
      <c r="U69" s="1420"/>
      <c r="V69" s="1420"/>
      <c r="W69" s="1420"/>
      <c r="X69" s="1420"/>
      <c r="Y69" s="1420"/>
      <c r="Z69" s="1420"/>
      <c r="AA69" s="1420"/>
      <c r="AB69" s="1420"/>
      <c r="AC69" s="1420"/>
      <c r="AD69" s="1420"/>
      <c r="AE69" s="1420"/>
      <c r="AF69" s="1421"/>
      <c r="AG69" s="1422"/>
    </row>
    <row r="70" spans="1:33" ht="11.25" customHeight="1" x14ac:dyDescent="0.2">
      <c r="A70" s="1410"/>
      <c r="B70" s="1410"/>
      <c r="C70" s="1424"/>
      <c r="D70" s="1412"/>
      <c r="E70" s="1425"/>
      <c r="F70" s="1425"/>
      <c r="G70" s="1425"/>
      <c r="H70" s="1425"/>
      <c r="I70" s="1425"/>
      <c r="J70" s="1425"/>
      <c r="K70" s="1425"/>
      <c r="L70" s="1425"/>
      <c r="M70" s="1425"/>
      <c r="N70" s="1425"/>
      <c r="O70" s="1425"/>
      <c r="P70" s="1425"/>
      <c r="Q70" s="1425"/>
      <c r="R70" s="1425"/>
      <c r="S70" s="1426"/>
      <c r="T70" s="1426"/>
      <c r="U70" s="1426"/>
      <c r="V70" s="1420"/>
      <c r="W70" s="1426"/>
      <c r="X70" s="1426"/>
      <c r="Y70" s="1426"/>
      <c r="Z70" s="1426"/>
      <c r="AA70" s="1426"/>
      <c r="AB70" s="1426"/>
      <c r="AC70" s="1426"/>
      <c r="AD70" s="1426"/>
      <c r="AE70" s="1426"/>
      <c r="AF70" s="1391"/>
      <c r="AG70" s="1376"/>
    </row>
    <row r="71" spans="1:33" ht="13.5" customHeight="1" x14ac:dyDescent="0.2">
      <c r="A71" s="1410"/>
      <c r="B71" s="1410"/>
      <c r="C71" s="1427"/>
      <c r="D71" s="1427"/>
      <c r="E71" s="1427"/>
      <c r="F71" s="1427"/>
      <c r="G71" s="2345"/>
      <c r="H71" s="2346"/>
      <c r="I71" s="1410"/>
      <c r="J71" s="1410"/>
      <c r="K71" s="1410"/>
      <c r="L71" s="1410"/>
      <c r="M71" s="1410"/>
      <c r="N71" s="1410"/>
      <c r="O71" s="1410"/>
      <c r="P71" s="1410"/>
      <c r="Q71" s="1410"/>
      <c r="R71" s="1410"/>
      <c r="S71" s="1376"/>
      <c r="T71" s="1376"/>
      <c r="U71" s="1376"/>
      <c r="V71" s="1420"/>
      <c r="W71" s="1376"/>
      <c r="X71" s="1376"/>
      <c r="Y71" s="1376"/>
      <c r="Z71" s="2347">
        <v>44348</v>
      </c>
      <c r="AA71" s="2347"/>
      <c r="AB71" s="2347"/>
      <c r="AC71" s="2347"/>
      <c r="AD71" s="2347"/>
      <c r="AE71" s="2348"/>
      <c r="AF71" s="1428">
        <v>24</v>
      </c>
      <c r="AG71" s="1376"/>
    </row>
  </sheetData>
  <mergeCells count="9">
    <mergeCell ref="G71:H71"/>
    <mergeCell ref="Z71:AE71"/>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S83"/>
  <sheetViews>
    <sheetView zoomScaleNormal="100" workbookViewId="0"/>
  </sheetViews>
  <sheetFormatPr defaultColWidth="8.7109375" defaultRowHeight="12.75" x14ac:dyDescent="0.2"/>
  <cols>
    <col min="1" max="1" width="1" style="1327" customWidth="1"/>
    <col min="2" max="2" width="2.5703125" style="1327" customWidth="1"/>
    <col min="3" max="3" width="3" style="1327" customWidth="1"/>
    <col min="4" max="4" width="9.7109375" style="1327" customWidth="1"/>
    <col min="5" max="5" width="0.5703125" style="1327" customWidth="1"/>
    <col min="6" max="6" width="5.7109375" style="1327" customWidth="1"/>
    <col min="7" max="7" width="0.5703125" style="1327" customWidth="1"/>
    <col min="8" max="8" width="5.7109375" style="1327" customWidth="1"/>
    <col min="9" max="9" width="0.5703125" style="1327" customWidth="1"/>
    <col min="10" max="10" width="5.7109375" style="1327" customWidth="1"/>
    <col min="11" max="11" width="0.5703125" style="1327" customWidth="1"/>
    <col min="12" max="12" width="5.5703125" style="1327" customWidth="1"/>
    <col min="13" max="13" width="0.42578125" style="1327" customWidth="1"/>
    <col min="14" max="14" width="5.7109375" style="1327" customWidth="1"/>
    <col min="15" max="15" width="0.5703125" style="1327" customWidth="1"/>
    <col min="16" max="16" width="5.7109375" style="1327" customWidth="1"/>
    <col min="17" max="17" width="0.5703125" style="1327" customWidth="1"/>
    <col min="18" max="18" width="5.7109375" style="1327" customWidth="1"/>
    <col min="19" max="19" width="0.5703125" style="1327" customWidth="1"/>
    <col min="20" max="20" width="5.7109375" style="1327" customWidth="1"/>
    <col min="21" max="21" width="0.5703125" style="1327" customWidth="1"/>
    <col min="22" max="22" width="5.7109375" style="1430" customWidth="1"/>
    <col min="23" max="23" width="0.5703125" style="1327" customWidth="1"/>
    <col min="24" max="24" width="5.5703125" style="1327" customWidth="1"/>
    <col min="25" max="25" width="0.5703125" style="1327" customWidth="1"/>
    <col min="26" max="26" width="5.7109375" style="1327" customWidth="1"/>
    <col min="27" max="27" width="0.5703125" style="1327" customWidth="1"/>
    <col min="28" max="28" width="5.7109375" style="1327" customWidth="1"/>
    <col min="29" max="29" width="0.5703125" style="1327" customWidth="1"/>
    <col min="30" max="30" width="5.7109375" style="1327" customWidth="1"/>
    <col min="31" max="31" width="0.5703125" style="1327" customWidth="1"/>
    <col min="32" max="32" width="2.5703125" style="1429" customWidth="1"/>
    <col min="33" max="33" width="1" style="1327" customWidth="1"/>
    <col min="34" max="34" width="8.7109375" style="1327"/>
    <col min="35" max="45" width="8.7109375" style="1430"/>
    <col min="46" max="16384" width="8.7109375" style="1327"/>
  </cols>
  <sheetData>
    <row r="1" spans="1:45" ht="13.5" customHeight="1" x14ac:dyDescent="0.2">
      <c r="A1" s="1371"/>
      <c r="B1" s="1372"/>
      <c r="C1" s="1372"/>
      <c r="D1" s="1372"/>
      <c r="E1" s="1372"/>
      <c r="F1" s="1372"/>
      <c r="G1" s="1373"/>
      <c r="H1" s="1373"/>
      <c r="I1" s="1373"/>
      <c r="J1" s="1373"/>
      <c r="K1" s="1373"/>
      <c r="L1" s="1373"/>
      <c r="M1" s="1373"/>
      <c r="N1" s="1373"/>
      <c r="O1" s="1373"/>
      <c r="P1" s="1373"/>
      <c r="Q1" s="1373"/>
      <c r="R1" s="1373"/>
      <c r="S1" s="1373"/>
      <c r="T1" s="1373"/>
      <c r="U1" s="1373"/>
      <c r="V1" s="1373"/>
      <c r="W1" s="1373"/>
      <c r="X1" s="2354" t="s">
        <v>291</v>
      </c>
      <c r="Y1" s="2354"/>
      <c r="Z1" s="2354"/>
      <c r="AA1" s="2354"/>
      <c r="AB1" s="2354"/>
      <c r="AC1" s="2354"/>
      <c r="AD1" s="2354"/>
      <c r="AE1" s="2354"/>
      <c r="AF1" s="2354"/>
      <c r="AG1" s="1371"/>
    </row>
    <row r="2" spans="1:45" ht="6" customHeight="1" x14ac:dyDescent="0.2">
      <c r="A2" s="1371"/>
      <c r="B2" s="2355"/>
      <c r="C2" s="2356"/>
      <c r="D2" s="2356"/>
      <c r="E2" s="1377"/>
      <c r="F2" s="1377"/>
      <c r="G2" s="1377"/>
      <c r="H2" s="1377"/>
      <c r="I2" s="1377"/>
      <c r="J2" s="1377"/>
      <c r="K2" s="1377"/>
      <c r="L2" s="1377"/>
      <c r="M2" s="1377"/>
      <c r="N2" s="1377"/>
      <c r="O2" s="1377"/>
      <c r="P2" s="1377"/>
      <c r="Q2" s="1377"/>
      <c r="R2" s="1377"/>
      <c r="S2" s="1377"/>
      <c r="T2" s="1377"/>
      <c r="U2" s="1377"/>
      <c r="V2" s="1377"/>
      <c r="W2" s="1377"/>
      <c r="X2" s="1377"/>
      <c r="Y2" s="1377"/>
      <c r="Z2" s="1376"/>
      <c r="AA2" s="1376"/>
      <c r="AB2" s="1376"/>
      <c r="AC2" s="1376"/>
      <c r="AD2" s="1376"/>
      <c r="AE2" s="1376"/>
      <c r="AF2" s="1376"/>
      <c r="AG2" s="1376"/>
    </row>
    <row r="3" spans="1:45" ht="12" customHeight="1" x14ac:dyDescent="0.2">
      <c r="A3" s="1371"/>
      <c r="B3" s="1431"/>
      <c r="C3" s="1376"/>
      <c r="D3" s="1376"/>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9"/>
      <c r="AC3" s="1376"/>
      <c r="AD3" s="1379"/>
      <c r="AE3" s="1376"/>
      <c r="AF3" s="1376"/>
      <c r="AG3" s="1376"/>
    </row>
    <row r="4" spans="1:45" s="1386" customFormat="1" ht="13.5" customHeight="1" x14ac:dyDescent="0.2">
      <c r="A4" s="1385"/>
      <c r="B4" s="1432"/>
      <c r="C4" s="1382"/>
      <c r="D4" s="1383"/>
      <c r="E4" s="1383"/>
      <c r="F4" s="1383"/>
      <c r="G4" s="1383"/>
      <c r="H4" s="1383"/>
      <c r="I4" s="1383"/>
      <c r="J4" s="1383"/>
      <c r="K4" s="1383"/>
      <c r="L4" s="1383"/>
      <c r="M4" s="1383"/>
      <c r="N4" s="1383"/>
      <c r="O4" s="1383"/>
      <c r="P4" s="1383"/>
      <c r="Q4" s="1383"/>
      <c r="R4" s="1384"/>
      <c r="S4" s="1384"/>
      <c r="T4" s="1384"/>
      <c r="U4" s="1384"/>
      <c r="V4" s="1384"/>
      <c r="W4" s="1384"/>
      <c r="X4" s="1384"/>
      <c r="Y4" s="1384"/>
      <c r="Z4" s="1384"/>
      <c r="AA4" s="1384"/>
      <c r="AB4" s="1384"/>
      <c r="AC4" s="1384"/>
      <c r="AD4" s="1384"/>
      <c r="AE4" s="1384"/>
      <c r="AF4" s="1376"/>
      <c r="AG4" s="1381"/>
      <c r="AI4" s="1970"/>
      <c r="AJ4" s="1970"/>
      <c r="AK4" s="1970"/>
      <c r="AL4" s="1970"/>
      <c r="AM4" s="1970"/>
      <c r="AN4" s="1970"/>
      <c r="AO4" s="1970"/>
      <c r="AP4" s="1970"/>
      <c r="AQ4" s="1970"/>
      <c r="AR4" s="1970"/>
      <c r="AS4" s="1970"/>
    </row>
    <row r="5" spans="1:45" ht="3.75" customHeight="1" x14ac:dyDescent="0.2">
      <c r="A5" s="1371"/>
      <c r="B5" s="1431"/>
      <c r="C5" s="1387"/>
      <c r="D5" s="1387"/>
      <c r="E5" s="1387"/>
      <c r="F5" s="2351"/>
      <c r="G5" s="2351"/>
      <c r="H5" s="2351"/>
      <c r="I5" s="2351"/>
      <c r="J5" s="2351"/>
      <c r="K5" s="2351"/>
      <c r="L5" s="2351"/>
      <c r="M5" s="1387"/>
      <c r="N5" s="1387"/>
      <c r="O5" s="1387"/>
      <c r="P5" s="1387"/>
      <c r="Q5" s="1387"/>
      <c r="R5" s="1388"/>
      <c r="S5" s="1388"/>
      <c r="T5" s="1388"/>
      <c r="U5" s="1389"/>
      <c r="V5" s="1388"/>
      <c r="W5" s="1388"/>
      <c r="X5" s="1388"/>
      <c r="Y5" s="1388"/>
      <c r="Z5" s="1388"/>
      <c r="AA5" s="1388"/>
      <c r="AB5" s="1388"/>
      <c r="AC5" s="1388"/>
      <c r="AD5" s="1388"/>
      <c r="AE5" s="1388"/>
      <c r="AF5" s="1376"/>
      <c r="AG5" s="1376"/>
    </row>
    <row r="6" spans="1:45" ht="9.75" customHeight="1" x14ac:dyDescent="0.2">
      <c r="A6" s="1371"/>
      <c r="B6" s="1431"/>
      <c r="C6" s="1387"/>
      <c r="D6" s="1387"/>
      <c r="E6" s="1390"/>
      <c r="F6" s="2352"/>
      <c r="G6" s="2352"/>
      <c r="H6" s="2352"/>
      <c r="I6" s="2352"/>
      <c r="J6" s="2352"/>
      <c r="K6" s="2352"/>
      <c r="L6" s="2352"/>
      <c r="M6" s="2352"/>
      <c r="N6" s="2352"/>
      <c r="O6" s="2352"/>
      <c r="P6" s="2352"/>
      <c r="Q6" s="2352"/>
      <c r="R6" s="2352"/>
      <c r="S6" s="2352"/>
      <c r="T6" s="2352"/>
      <c r="U6" s="2352"/>
      <c r="V6" s="2352"/>
      <c r="W6" s="1390"/>
      <c r="X6" s="2352"/>
      <c r="Y6" s="2352"/>
      <c r="Z6" s="2352"/>
      <c r="AA6" s="2352"/>
      <c r="AB6" s="2352"/>
      <c r="AC6" s="2352"/>
      <c r="AD6" s="2352"/>
      <c r="AE6" s="1390"/>
      <c r="AF6" s="1376"/>
      <c r="AG6" s="1376"/>
    </row>
    <row r="7" spans="1:45" ht="12.75" customHeight="1" x14ac:dyDescent="0.2">
      <c r="A7" s="1371"/>
      <c r="B7" s="1431"/>
      <c r="C7" s="1387"/>
      <c r="D7" s="1387"/>
      <c r="E7" s="1390"/>
      <c r="F7" s="1390"/>
      <c r="G7" s="1390"/>
      <c r="H7" s="1390"/>
      <c r="I7" s="1390"/>
      <c r="J7" s="1390"/>
      <c r="K7" s="1390"/>
      <c r="L7" s="1390"/>
      <c r="M7" s="1390"/>
      <c r="N7" s="1390"/>
      <c r="O7" s="1390"/>
      <c r="P7" s="1390"/>
      <c r="Q7" s="1390"/>
      <c r="R7" s="1390"/>
      <c r="S7" s="1390"/>
      <c r="T7" s="1390"/>
      <c r="U7" s="1390"/>
      <c r="V7" s="1390"/>
      <c r="W7" s="1390"/>
      <c r="X7" s="1390"/>
      <c r="Y7" s="1390"/>
      <c r="Z7" s="1390"/>
      <c r="AA7" s="1390"/>
      <c r="AB7" s="1390"/>
      <c r="AC7" s="1390"/>
      <c r="AD7" s="1390"/>
      <c r="AE7" s="1390"/>
      <c r="AF7" s="1388"/>
      <c r="AG7" s="1376"/>
    </row>
    <row r="8" spans="1:45" s="1408" customFormat="1" ht="13.5" hidden="1" customHeight="1" x14ac:dyDescent="0.2">
      <c r="A8" s="1407"/>
      <c r="B8" s="1433"/>
      <c r="C8" s="2353"/>
      <c r="D8" s="2353"/>
      <c r="E8" s="1434"/>
      <c r="F8" s="1434"/>
      <c r="G8" s="1434"/>
      <c r="H8" s="1434"/>
      <c r="I8" s="1434"/>
      <c r="J8" s="1434"/>
      <c r="K8" s="1434"/>
      <c r="L8" s="1434"/>
      <c r="M8" s="1434"/>
      <c r="N8" s="1434"/>
      <c r="O8" s="1434"/>
      <c r="P8" s="1434"/>
      <c r="Q8" s="1434"/>
      <c r="R8" s="1434"/>
      <c r="S8" s="1434"/>
      <c r="T8" s="1434"/>
      <c r="U8" s="1434"/>
      <c r="V8" s="1434"/>
      <c r="W8" s="1434"/>
      <c r="X8" s="1434"/>
      <c r="Y8" s="1434"/>
      <c r="Z8" s="1434"/>
      <c r="AA8" s="1434"/>
      <c r="AB8" s="1434"/>
      <c r="AC8" s="1434"/>
      <c r="AD8" s="1434"/>
      <c r="AE8" s="1434"/>
      <c r="AF8" s="1435"/>
      <c r="AG8" s="1403"/>
      <c r="AI8" s="1971"/>
      <c r="AJ8" s="1971"/>
      <c r="AK8" s="1971"/>
      <c r="AL8" s="1971"/>
      <c r="AM8" s="1971"/>
      <c r="AN8" s="1971"/>
      <c r="AO8" s="1971"/>
      <c r="AP8" s="1971"/>
      <c r="AQ8" s="1971"/>
      <c r="AR8" s="1971"/>
      <c r="AS8" s="1971"/>
    </row>
    <row r="9" spans="1:45" s="1408" customFormat="1" ht="6" hidden="1" customHeight="1" x14ac:dyDescent="0.2">
      <c r="A9" s="1407"/>
      <c r="B9" s="1433"/>
      <c r="C9" s="1404"/>
      <c r="D9" s="1404"/>
      <c r="E9" s="1436"/>
      <c r="F9" s="1436"/>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5"/>
      <c r="AG9" s="1403"/>
      <c r="AI9" s="1971"/>
      <c r="AJ9" s="1971"/>
      <c r="AK9" s="1971"/>
      <c r="AL9" s="1971"/>
      <c r="AM9" s="1971"/>
      <c r="AN9" s="1971"/>
      <c r="AO9" s="1971"/>
      <c r="AP9" s="1971"/>
      <c r="AQ9" s="1971"/>
      <c r="AR9" s="1971"/>
      <c r="AS9" s="1971"/>
    </row>
    <row r="10" spans="1:45" s="1397" customFormat="1" ht="15" customHeight="1" x14ac:dyDescent="0.2">
      <c r="A10" s="1396"/>
      <c r="B10" s="1437"/>
      <c r="C10" s="1393"/>
      <c r="D10" s="1394"/>
      <c r="E10" s="1389"/>
      <c r="F10" s="1389"/>
      <c r="G10" s="1389"/>
      <c r="H10" s="1389"/>
      <c r="I10" s="1389"/>
      <c r="J10" s="1389"/>
      <c r="K10" s="1389"/>
      <c r="L10" s="1389"/>
      <c r="M10" s="1389"/>
      <c r="N10" s="1389"/>
      <c r="O10" s="1389"/>
      <c r="P10" s="1389"/>
      <c r="Q10" s="1389"/>
      <c r="R10" s="1389"/>
      <c r="S10" s="1389"/>
      <c r="T10" s="1389"/>
      <c r="U10" s="1389"/>
      <c r="V10" s="1389"/>
      <c r="W10" s="1389"/>
      <c r="X10" s="1389"/>
      <c r="Y10" s="1389"/>
      <c r="Z10" s="1389"/>
      <c r="AA10" s="1389"/>
      <c r="AB10" s="1389"/>
      <c r="AC10" s="1389"/>
      <c r="AD10" s="1389"/>
      <c r="AE10" s="1389"/>
      <c r="AF10" s="1438"/>
      <c r="AG10" s="1392"/>
      <c r="AI10" s="1972"/>
      <c r="AJ10" s="1972"/>
      <c r="AK10" s="1972"/>
      <c r="AL10" s="1972"/>
      <c r="AM10" s="1972"/>
      <c r="AN10" s="1972"/>
      <c r="AO10" s="1972"/>
      <c r="AP10" s="1972"/>
      <c r="AQ10" s="1972"/>
      <c r="AR10" s="1972"/>
      <c r="AS10" s="1972"/>
    </row>
    <row r="11" spans="1:45" ht="12" customHeight="1" x14ac:dyDescent="0.2">
      <c r="A11" s="1371"/>
      <c r="B11" s="1431"/>
      <c r="C11" s="61"/>
      <c r="D11" s="1398"/>
      <c r="E11" s="1399"/>
      <c r="F11" s="1399"/>
      <c r="G11" s="1399"/>
      <c r="H11" s="1399"/>
      <c r="I11" s="1399"/>
      <c r="J11" s="1399"/>
      <c r="K11" s="1399"/>
      <c r="L11" s="1399"/>
      <c r="M11" s="1399"/>
      <c r="N11" s="1399"/>
      <c r="O11" s="1399"/>
      <c r="P11" s="1399"/>
      <c r="Q11" s="1399"/>
      <c r="R11" s="1399"/>
      <c r="S11" s="1399"/>
      <c r="T11" s="1399"/>
      <c r="U11" s="1399"/>
      <c r="V11" s="1399"/>
      <c r="W11" s="1399"/>
      <c r="X11" s="1399"/>
      <c r="Y11" s="1399"/>
      <c r="Z11" s="1399"/>
      <c r="AA11" s="1399"/>
      <c r="AB11" s="1400"/>
      <c r="AC11" s="1399"/>
      <c r="AD11" s="1400"/>
      <c r="AE11" s="1399"/>
      <c r="AF11" s="1388"/>
      <c r="AG11" s="1376"/>
    </row>
    <row r="12" spans="1:45" ht="12" customHeight="1" x14ac:dyDescent="0.2">
      <c r="A12" s="1371"/>
      <c r="B12" s="1431"/>
      <c r="C12" s="61"/>
      <c r="D12" s="1398"/>
      <c r="E12" s="1399"/>
      <c r="F12" s="1399"/>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400"/>
      <c r="AC12" s="1399"/>
      <c r="AD12" s="1400"/>
      <c r="AE12" s="1399"/>
      <c r="AF12" s="1388"/>
      <c r="AG12" s="1376"/>
    </row>
    <row r="13" spans="1:45" ht="12" customHeight="1" x14ac:dyDescent="0.2">
      <c r="A13" s="1371"/>
      <c r="B13" s="1431"/>
      <c r="C13" s="61"/>
      <c r="D13" s="1398"/>
      <c r="E13" s="1399"/>
      <c r="F13" s="1399"/>
      <c r="G13" s="1399"/>
      <c r="H13" s="1399"/>
      <c r="I13" s="1399"/>
      <c r="J13" s="1399"/>
      <c r="K13" s="1399"/>
      <c r="L13" s="1399"/>
      <c r="M13" s="1399"/>
      <c r="N13" s="1399"/>
      <c r="O13" s="1399"/>
      <c r="P13" s="1399"/>
      <c r="Q13" s="1399"/>
      <c r="R13" s="1399"/>
      <c r="S13" s="1399"/>
      <c r="T13" s="1399"/>
      <c r="U13" s="1399"/>
      <c r="V13" s="1399"/>
      <c r="W13" s="1399"/>
      <c r="X13" s="1399"/>
      <c r="Y13" s="1399"/>
      <c r="Z13" s="1399"/>
      <c r="AA13" s="1399"/>
      <c r="AB13" s="1400"/>
      <c r="AC13" s="1399"/>
      <c r="AD13" s="1400"/>
      <c r="AE13" s="1399"/>
      <c r="AF13" s="1388"/>
      <c r="AG13" s="1376"/>
    </row>
    <row r="14" spans="1:45" ht="12" customHeight="1" x14ac:dyDescent="0.2">
      <c r="A14" s="1371"/>
      <c r="B14" s="1431"/>
      <c r="C14" s="61"/>
      <c r="D14" s="1398"/>
      <c r="E14" s="1399"/>
      <c r="F14" s="1399"/>
      <c r="G14" s="1399"/>
      <c r="H14" s="1399"/>
      <c r="I14" s="1399"/>
      <c r="J14" s="1399"/>
      <c r="K14" s="1399"/>
      <c r="L14" s="1399"/>
      <c r="M14" s="1399"/>
      <c r="N14" s="1399"/>
      <c r="O14" s="1399"/>
      <c r="P14" s="1399"/>
      <c r="Q14" s="1399"/>
      <c r="R14" s="1399"/>
      <c r="S14" s="1399"/>
      <c r="T14" s="1399"/>
      <c r="U14" s="1399"/>
      <c r="V14" s="1399"/>
      <c r="W14" s="1399"/>
      <c r="X14" s="1399"/>
      <c r="Y14" s="1399"/>
      <c r="Z14" s="1399"/>
      <c r="AA14" s="1399"/>
      <c r="AB14" s="1400"/>
      <c r="AC14" s="1399"/>
      <c r="AD14" s="1400"/>
      <c r="AE14" s="1399"/>
      <c r="AF14" s="1388"/>
      <c r="AG14" s="1376"/>
    </row>
    <row r="15" spans="1:45" ht="12" customHeight="1" x14ac:dyDescent="0.2">
      <c r="A15" s="1371"/>
      <c r="B15" s="1431"/>
      <c r="C15" s="61"/>
      <c r="D15" s="1398"/>
      <c r="E15" s="1399"/>
      <c r="F15" s="1399"/>
      <c r="G15" s="1399"/>
      <c r="H15" s="1399"/>
      <c r="I15" s="1399"/>
      <c r="J15" s="1399"/>
      <c r="K15" s="1399"/>
      <c r="L15" s="1399"/>
      <c r="M15" s="1399"/>
      <c r="N15" s="1399"/>
      <c r="O15" s="1399"/>
      <c r="P15" s="1399"/>
      <c r="Q15" s="1399"/>
      <c r="R15" s="1399"/>
      <c r="S15" s="1399"/>
      <c r="T15" s="1399"/>
      <c r="U15" s="1399"/>
      <c r="V15" s="1399"/>
      <c r="W15" s="1399"/>
      <c r="X15" s="1399"/>
      <c r="Y15" s="1399"/>
      <c r="Z15" s="1399"/>
      <c r="AA15" s="1399"/>
      <c r="AB15" s="1400"/>
      <c r="AC15" s="1399"/>
      <c r="AD15" s="1400"/>
      <c r="AE15" s="1399"/>
      <c r="AF15" s="1388"/>
      <c r="AG15" s="1376"/>
    </row>
    <row r="16" spans="1:45" ht="12" customHeight="1" x14ac:dyDescent="0.2">
      <c r="A16" s="1371"/>
      <c r="B16" s="1431"/>
      <c r="C16" s="61"/>
      <c r="D16" s="1398"/>
      <c r="E16" s="1399"/>
      <c r="F16" s="1399"/>
      <c r="G16" s="1399"/>
      <c r="H16" s="1399"/>
      <c r="I16" s="1399"/>
      <c r="J16" s="1399"/>
      <c r="K16" s="1399"/>
      <c r="L16" s="1399"/>
      <c r="M16" s="1399"/>
      <c r="N16" s="1399"/>
      <c r="O16" s="1399"/>
      <c r="P16" s="1399"/>
      <c r="Q16" s="1399"/>
      <c r="R16" s="1399"/>
      <c r="S16" s="1399"/>
      <c r="T16" s="1399"/>
      <c r="U16" s="1399"/>
      <c r="V16" s="1399"/>
      <c r="W16" s="1399"/>
      <c r="X16" s="1399"/>
      <c r="Y16" s="1399"/>
      <c r="Z16" s="1399"/>
      <c r="AA16" s="1399"/>
      <c r="AB16" s="1400"/>
      <c r="AC16" s="1399"/>
      <c r="AD16" s="1400"/>
      <c r="AE16" s="1399"/>
      <c r="AF16" s="1388"/>
      <c r="AG16" s="1376"/>
    </row>
    <row r="17" spans="1:33" ht="12" customHeight="1" x14ac:dyDescent="0.2">
      <c r="A17" s="1371"/>
      <c r="B17" s="1431"/>
      <c r="C17" s="61"/>
      <c r="D17" s="1398"/>
      <c r="E17" s="1399"/>
      <c r="F17" s="1399"/>
      <c r="G17" s="1399"/>
      <c r="H17" s="1399"/>
      <c r="I17" s="1399"/>
      <c r="J17" s="1399"/>
      <c r="K17" s="1399"/>
      <c r="L17" s="1399"/>
      <c r="M17" s="1399"/>
      <c r="N17" s="1399"/>
      <c r="O17" s="1399"/>
      <c r="P17" s="1399"/>
      <c r="Q17" s="1399"/>
      <c r="R17" s="1399"/>
      <c r="S17" s="1399"/>
      <c r="T17" s="1399"/>
      <c r="U17" s="1399"/>
      <c r="V17" s="1399"/>
      <c r="W17" s="1399"/>
      <c r="X17" s="1399"/>
      <c r="Y17" s="1399"/>
      <c r="Z17" s="1399"/>
      <c r="AA17" s="1399"/>
      <c r="AB17" s="1400"/>
      <c r="AC17" s="1399"/>
      <c r="AD17" s="1400"/>
      <c r="AE17" s="1399"/>
      <c r="AF17" s="1388"/>
      <c r="AG17" s="1376"/>
    </row>
    <row r="18" spans="1:33" ht="12" customHeight="1" x14ac:dyDescent="0.2">
      <c r="A18" s="1371"/>
      <c r="B18" s="1431"/>
      <c r="C18" s="61"/>
      <c r="D18" s="1398"/>
      <c r="E18" s="1399"/>
      <c r="F18" s="1399"/>
      <c r="G18" s="1399"/>
      <c r="H18" s="1399"/>
      <c r="I18" s="1399"/>
      <c r="J18" s="1399"/>
      <c r="K18" s="1399"/>
      <c r="L18" s="1399"/>
      <c r="M18" s="1399"/>
      <c r="N18" s="1399"/>
      <c r="O18" s="1399"/>
      <c r="P18" s="1399"/>
      <c r="Q18" s="1399"/>
      <c r="R18" s="1399"/>
      <c r="S18" s="1399"/>
      <c r="T18" s="1399"/>
      <c r="U18" s="1399"/>
      <c r="V18" s="1399"/>
      <c r="W18" s="1399"/>
      <c r="X18" s="1399"/>
      <c r="Y18" s="1399"/>
      <c r="Z18" s="1399"/>
      <c r="AA18" s="1399"/>
      <c r="AB18" s="1400"/>
      <c r="AC18" s="1399"/>
      <c r="AD18" s="1400"/>
      <c r="AE18" s="1399"/>
      <c r="AF18" s="1388"/>
      <c r="AG18" s="1376"/>
    </row>
    <row r="19" spans="1:33" ht="12" customHeight="1" x14ac:dyDescent="0.2">
      <c r="A19" s="1371"/>
      <c r="B19" s="1431"/>
      <c r="C19" s="61"/>
      <c r="D19" s="1398"/>
      <c r="E19" s="1399"/>
      <c r="F19" s="1399"/>
      <c r="G19" s="1399"/>
      <c r="H19" s="1399"/>
      <c r="I19" s="1399"/>
      <c r="J19" s="1399"/>
      <c r="K19" s="1399"/>
      <c r="L19" s="1399"/>
      <c r="M19" s="1399"/>
      <c r="N19" s="1399"/>
      <c r="O19" s="1399"/>
      <c r="P19" s="1399"/>
      <c r="Q19" s="1399"/>
      <c r="R19" s="1399"/>
      <c r="S19" s="1399"/>
      <c r="T19" s="1399"/>
      <c r="U19" s="1399"/>
      <c r="V19" s="1399"/>
      <c r="W19" s="1399"/>
      <c r="X19" s="1399"/>
      <c r="Y19" s="1399"/>
      <c r="Z19" s="1399"/>
      <c r="AA19" s="1399"/>
      <c r="AB19" s="1400"/>
      <c r="AC19" s="1399"/>
      <c r="AD19" s="1400"/>
      <c r="AE19" s="1399"/>
      <c r="AF19" s="1388"/>
      <c r="AG19" s="1376"/>
    </row>
    <row r="20" spans="1:33" ht="12" customHeight="1" x14ac:dyDescent="0.2">
      <c r="A20" s="1371"/>
      <c r="B20" s="1431"/>
      <c r="C20" s="61"/>
      <c r="D20" s="1398"/>
      <c r="E20" s="1399"/>
      <c r="F20" s="1399"/>
      <c r="G20" s="1399"/>
      <c r="H20" s="1399"/>
      <c r="I20" s="1399"/>
      <c r="J20" s="1399"/>
      <c r="K20" s="1399"/>
      <c r="L20" s="1399"/>
      <c r="M20" s="1399"/>
      <c r="N20" s="1399"/>
      <c r="O20" s="1399"/>
      <c r="P20" s="1399"/>
      <c r="Q20" s="1399"/>
      <c r="R20" s="1399"/>
      <c r="S20" s="1399"/>
      <c r="T20" s="1399"/>
      <c r="U20" s="1399"/>
      <c r="V20" s="1399"/>
      <c r="W20" s="1399"/>
      <c r="X20" s="1399"/>
      <c r="Y20" s="1399"/>
      <c r="Z20" s="1399"/>
      <c r="AA20" s="1399"/>
      <c r="AB20" s="1400"/>
      <c r="AC20" s="1399"/>
      <c r="AD20" s="1400"/>
      <c r="AE20" s="1399"/>
      <c r="AF20" s="1388"/>
      <c r="AG20" s="1376"/>
    </row>
    <row r="21" spans="1:33" ht="12" customHeight="1" x14ac:dyDescent="0.2">
      <c r="A21" s="1371"/>
      <c r="B21" s="1431"/>
      <c r="C21" s="61"/>
      <c r="D21" s="1398"/>
      <c r="E21" s="1399"/>
      <c r="F21" s="1399"/>
      <c r="G21" s="1399"/>
      <c r="H21" s="1399"/>
      <c r="I21" s="1399"/>
      <c r="J21" s="1399"/>
      <c r="K21" s="1399"/>
      <c r="L21" s="1399"/>
      <c r="M21" s="1399"/>
      <c r="N21" s="1399"/>
      <c r="O21" s="1399"/>
      <c r="P21" s="1399"/>
      <c r="Q21" s="1399"/>
      <c r="R21" s="1399"/>
      <c r="S21" s="1399"/>
      <c r="T21" s="1399"/>
      <c r="U21" s="1399"/>
      <c r="V21" s="1399"/>
      <c r="W21" s="1399"/>
      <c r="X21" s="1399"/>
      <c r="Y21" s="1399"/>
      <c r="Z21" s="1399"/>
      <c r="AA21" s="1399"/>
      <c r="AB21" s="1400"/>
      <c r="AC21" s="1399"/>
      <c r="AD21" s="1400"/>
      <c r="AE21" s="1399"/>
      <c r="AF21" s="1388"/>
      <c r="AG21" s="1376"/>
    </row>
    <row r="22" spans="1:33" ht="12" customHeight="1" x14ac:dyDescent="0.2">
      <c r="A22" s="1371"/>
      <c r="B22" s="1431"/>
      <c r="C22" s="61"/>
      <c r="D22" s="1398"/>
      <c r="E22" s="1399"/>
      <c r="F22" s="1399"/>
      <c r="G22" s="1399"/>
      <c r="H22" s="1399"/>
      <c r="I22" s="1399"/>
      <c r="J22" s="1399"/>
      <c r="K22" s="1399"/>
      <c r="L22" s="1399"/>
      <c r="M22" s="1399"/>
      <c r="N22" s="1399"/>
      <c r="O22" s="1399"/>
      <c r="P22" s="1399"/>
      <c r="Q22" s="1399"/>
      <c r="R22" s="1399"/>
      <c r="S22" s="1399"/>
      <c r="T22" s="1399"/>
      <c r="U22" s="1399"/>
      <c r="V22" s="1399"/>
      <c r="W22" s="1399"/>
      <c r="X22" s="1399"/>
      <c r="Y22" s="1399"/>
      <c r="Z22" s="1399"/>
      <c r="AA22" s="1399"/>
      <c r="AB22" s="1400"/>
      <c r="AC22" s="1399"/>
      <c r="AD22" s="1400"/>
      <c r="AE22" s="1399"/>
      <c r="AF22" s="1388"/>
      <c r="AG22" s="1376"/>
    </row>
    <row r="23" spans="1:33" ht="12" customHeight="1" x14ac:dyDescent="0.2">
      <c r="A23" s="1371"/>
      <c r="B23" s="1431"/>
      <c r="C23" s="61"/>
      <c r="D23" s="1398"/>
      <c r="E23" s="1399"/>
      <c r="F23" s="1399"/>
      <c r="G23" s="1399"/>
      <c r="H23" s="1399"/>
      <c r="I23" s="1399"/>
      <c r="J23" s="1399"/>
      <c r="K23" s="1399"/>
      <c r="L23" s="1399"/>
      <c r="M23" s="1399"/>
      <c r="N23" s="1399"/>
      <c r="O23" s="1399"/>
      <c r="P23" s="1399"/>
      <c r="Q23" s="1399"/>
      <c r="R23" s="1399"/>
      <c r="S23" s="1399"/>
      <c r="T23" s="1399"/>
      <c r="U23" s="1399"/>
      <c r="V23" s="1399"/>
      <c r="W23" s="1399"/>
      <c r="X23" s="1399"/>
      <c r="Y23" s="1399"/>
      <c r="Z23" s="1399"/>
      <c r="AA23" s="1399"/>
      <c r="AB23" s="1400"/>
      <c r="AC23" s="1399"/>
      <c r="AD23" s="1400"/>
      <c r="AE23" s="1399"/>
      <c r="AF23" s="1388"/>
      <c r="AG23" s="1376"/>
    </row>
    <row r="24" spans="1:33" ht="12" customHeight="1" x14ac:dyDescent="0.2">
      <c r="A24" s="1371"/>
      <c r="B24" s="1431"/>
      <c r="C24" s="61"/>
      <c r="D24" s="1398"/>
      <c r="E24" s="1399"/>
      <c r="F24" s="1399"/>
      <c r="G24" s="1399"/>
      <c r="H24" s="1399"/>
      <c r="I24" s="1399"/>
      <c r="J24" s="1399"/>
      <c r="K24" s="1399"/>
      <c r="L24" s="1399"/>
      <c r="M24" s="1399"/>
      <c r="N24" s="1399"/>
      <c r="O24" s="1399"/>
      <c r="P24" s="1399"/>
      <c r="Q24" s="1399"/>
      <c r="R24" s="1399"/>
      <c r="S24" s="1399"/>
      <c r="T24" s="1399"/>
      <c r="U24" s="1399"/>
      <c r="V24" s="1399"/>
      <c r="W24" s="1399"/>
      <c r="X24" s="1399"/>
      <c r="Y24" s="1399"/>
      <c r="Z24" s="1399"/>
      <c r="AA24" s="1399"/>
      <c r="AB24" s="1400"/>
      <c r="AC24" s="1399"/>
      <c r="AD24" s="1400"/>
      <c r="AE24" s="1399"/>
      <c r="AF24" s="1388"/>
      <c r="AG24" s="1376"/>
    </row>
    <row r="25" spans="1:33" ht="12" customHeight="1" x14ac:dyDescent="0.2">
      <c r="A25" s="1371"/>
      <c r="B25" s="1431"/>
      <c r="C25" s="61"/>
      <c r="D25" s="1398"/>
      <c r="E25" s="1399"/>
      <c r="F25" s="1399"/>
      <c r="G25" s="1399"/>
      <c r="H25" s="1399"/>
      <c r="I25" s="1399"/>
      <c r="J25" s="1399"/>
      <c r="K25" s="1399"/>
      <c r="L25" s="1399"/>
      <c r="M25" s="1399"/>
      <c r="N25" s="1399"/>
      <c r="O25" s="1399"/>
      <c r="P25" s="1399"/>
      <c r="Q25" s="1399"/>
      <c r="R25" s="1399"/>
      <c r="S25" s="1399"/>
      <c r="T25" s="1399"/>
      <c r="U25" s="1399"/>
      <c r="V25" s="1399"/>
      <c r="W25" s="1399"/>
      <c r="X25" s="1399"/>
      <c r="Y25" s="1399"/>
      <c r="Z25" s="1399"/>
      <c r="AA25" s="1399"/>
      <c r="AB25" s="1400"/>
      <c r="AC25" s="1399"/>
      <c r="AD25" s="1400"/>
      <c r="AE25" s="1399"/>
      <c r="AF25" s="1388"/>
      <c r="AG25" s="1376"/>
    </row>
    <row r="26" spans="1:33" ht="12" customHeight="1" x14ac:dyDescent="0.2">
      <c r="A26" s="1371"/>
      <c r="B26" s="1431"/>
      <c r="C26" s="61"/>
      <c r="D26" s="1398"/>
      <c r="E26" s="1399"/>
      <c r="F26" s="1399"/>
      <c r="G26" s="1399"/>
      <c r="H26" s="1399"/>
      <c r="I26" s="1399"/>
      <c r="J26" s="1399"/>
      <c r="K26" s="1399"/>
      <c r="L26" s="1399"/>
      <c r="M26" s="1399"/>
      <c r="N26" s="1399"/>
      <c r="O26" s="1399"/>
      <c r="P26" s="1399"/>
      <c r="Q26" s="1399"/>
      <c r="R26" s="1399"/>
      <c r="S26" s="1399"/>
      <c r="T26" s="1399"/>
      <c r="U26" s="1399"/>
      <c r="V26" s="1399"/>
      <c r="W26" s="1399"/>
      <c r="X26" s="1399"/>
      <c r="Y26" s="1399"/>
      <c r="Z26" s="1399"/>
      <c r="AA26" s="1399"/>
      <c r="AB26" s="1400"/>
      <c r="AC26" s="1399"/>
      <c r="AD26" s="1400"/>
      <c r="AE26" s="1399"/>
      <c r="AF26" s="1388"/>
      <c r="AG26" s="1376"/>
    </row>
    <row r="27" spans="1:33" ht="12" customHeight="1" x14ac:dyDescent="0.2">
      <c r="A27" s="1371"/>
      <c r="B27" s="1431"/>
      <c r="C27" s="61"/>
      <c r="D27" s="1398"/>
      <c r="E27" s="1399"/>
      <c r="F27" s="1399"/>
      <c r="G27" s="1399"/>
      <c r="H27" s="1399"/>
      <c r="I27" s="1399"/>
      <c r="J27" s="1399"/>
      <c r="K27" s="1399"/>
      <c r="L27" s="1399"/>
      <c r="M27" s="1399"/>
      <c r="N27" s="1399"/>
      <c r="O27" s="1399"/>
      <c r="P27" s="1399"/>
      <c r="Q27" s="1399"/>
      <c r="R27" s="1399"/>
      <c r="S27" s="1399"/>
      <c r="T27" s="1399"/>
      <c r="U27" s="1399"/>
      <c r="V27" s="1399"/>
      <c r="W27" s="1399"/>
      <c r="X27" s="1399"/>
      <c r="Y27" s="1399"/>
      <c r="Z27" s="1399"/>
      <c r="AA27" s="1399"/>
      <c r="AB27" s="1400"/>
      <c r="AC27" s="1399"/>
      <c r="AD27" s="1400"/>
      <c r="AE27" s="1399"/>
      <c r="AF27" s="1388"/>
      <c r="AG27" s="1376"/>
    </row>
    <row r="28" spans="1:33" ht="12" customHeight="1" x14ac:dyDescent="0.2">
      <c r="A28" s="1371"/>
      <c r="B28" s="1431"/>
      <c r="C28" s="61"/>
      <c r="D28" s="1398"/>
      <c r="E28" s="1399"/>
      <c r="F28" s="1399"/>
      <c r="G28" s="1399"/>
      <c r="H28" s="1399"/>
      <c r="I28" s="1399"/>
      <c r="J28" s="1399"/>
      <c r="K28" s="1399"/>
      <c r="L28" s="1399"/>
      <c r="M28" s="1399"/>
      <c r="N28" s="1399"/>
      <c r="O28" s="1399"/>
      <c r="P28" s="1399"/>
      <c r="Q28" s="1399"/>
      <c r="R28" s="1399"/>
      <c r="S28" s="1399"/>
      <c r="T28" s="1399"/>
      <c r="U28" s="1399"/>
      <c r="V28" s="1399"/>
      <c r="W28" s="1399"/>
      <c r="X28" s="1399"/>
      <c r="Y28" s="1399"/>
      <c r="Z28" s="1399"/>
      <c r="AA28" s="1399"/>
      <c r="AB28" s="1400"/>
      <c r="AC28" s="1399"/>
      <c r="AD28" s="1400"/>
      <c r="AE28" s="1399"/>
      <c r="AF28" s="1388"/>
      <c r="AG28" s="1376"/>
    </row>
    <row r="29" spans="1:33" ht="12" customHeight="1" x14ac:dyDescent="0.2">
      <c r="A29" s="1371"/>
      <c r="B29" s="1431"/>
      <c r="C29" s="61"/>
      <c r="D29" s="1398"/>
      <c r="E29" s="1399"/>
      <c r="F29" s="1399"/>
      <c r="G29" s="1399"/>
      <c r="H29" s="1399"/>
      <c r="I29" s="1399"/>
      <c r="J29" s="1399"/>
      <c r="K29" s="1399"/>
      <c r="L29" s="1399"/>
      <c r="M29" s="1399"/>
      <c r="N29" s="1399"/>
      <c r="O29" s="1399"/>
      <c r="P29" s="1399"/>
      <c r="Q29" s="1399"/>
      <c r="R29" s="1399"/>
      <c r="S29" s="1399"/>
      <c r="T29" s="1399"/>
      <c r="U29" s="1399"/>
      <c r="V29" s="1399"/>
      <c r="W29" s="1399"/>
      <c r="X29" s="1399"/>
      <c r="Y29" s="1399"/>
      <c r="Z29" s="1399"/>
      <c r="AA29" s="1399"/>
      <c r="AB29" s="1400"/>
      <c r="AC29" s="1399"/>
      <c r="AD29" s="1400"/>
      <c r="AE29" s="1399"/>
      <c r="AF29" s="1388"/>
      <c r="AG29" s="1376"/>
    </row>
    <row r="30" spans="1:33" ht="12" customHeight="1" x14ac:dyDescent="0.2">
      <c r="A30" s="1371"/>
      <c r="B30" s="1431"/>
      <c r="C30" s="61"/>
      <c r="D30" s="1398"/>
      <c r="E30" s="1399"/>
      <c r="F30" s="1399"/>
      <c r="G30" s="1399"/>
      <c r="H30" s="1399"/>
      <c r="I30" s="1399"/>
      <c r="J30" s="1399"/>
      <c r="K30" s="1399"/>
      <c r="L30" s="1399"/>
      <c r="M30" s="1399"/>
      <c r="N30" s="1399"/>
      <c r="O30" s="1399"/>
      <c r="P30" s="1399"/>
      <c r="Q30" s="1399"/>
      <c r="R30" s="1399"/>
      <c r="S30" s="1399"/>
      <c r="T30" s="1399"/>
      <c r="U30" s="1399"/>
      <c r="V30" s="1399"/>
      <c r="W30" s="1399"/>
      <c r="X30" s="1399"/>
      <c r="Y30" s="1399"/>
      <c r="Z30" s="1399"/>
      <c r="AA30" s="1399"/>
      <c r="AB30" s="1400"/>
      <c r="AC30" s="1399"/>
      <c r="AD30" s="1400"/>
      <c r="AE30" s="1399"/>
      <c r="AF30" s="1388"/>
      <c r="AG30" s="1376"/>
    </row>
    <row r="31" spans="1:33" x14ac:dyDescent="0.2">
      <c r="A31" s="1371"/>
      <c r="B31" s="1431"/>
      <c r="C31" s="61"/>
      <c r="D31" s="1398"/>
      <c r="E31" s="1398"/>
      <c r="F31" s="1398"/>
      <c r="G31" s="1398"/>
      <c r="H31" s="1398"/>
      <c r="I31" s="1398"/>
      <c r="J31" s="1398"/>
      <c r="K31" s="1398"/>
      <c r="L31" s="1398"/>
      <c r="M31" s="1398"/>
      <c r="N31" s="1398"/>
      <c r="O31" s="1398"/>
      <c r="P31" s="1398"/>
      <c r="Q31" s="1398"/>
      <c r="R31" s="11"/>
      <c r="S31" s="11"/>
      <c r="T31" s="11"/>
      <c r="U31" s="11"/>
      <c r="V31" s="18"/>
      <c r="W31" s="11"/>
      <c r="X31" s="11"/>
      <c r="Y31" s="11"/>
      <c r="Z31" s="11"/>
      <c r="AA31" s="11"/>
      <c r="AB31" s="11"/>
      <c r="AC31" s="11"/>
      <c r="AD31" s="11"/>
      <c r="AE31" s="11"/>
      <c r="AF31" s="1388"/>
      <c r="AG31" s="1376"/>
    </row>
    <row r="32" spans="1:33" x14ac:dyDescent="0.2">
      <c r="A32" s="1371"/>
      <c r="B32" s="1431"/>
      <c r="C32" s="55"/>
      <c r="D32" s="1398"/>
      <c r="E32" s="1398"/>
      <c r="F32" s="1398"/>
      <c r="G32" s="1398"/>
      <c r="H32" s="1398"/>
      <c r="I32" s="1398"/>
      <c r="J32" s="1398"/>
      <c r="K32" s="1398"/>
      <c r="L32" s="1398"/>
      <c r="M32" s="1398"/>
      <c r="N32" s="1398"/>
      <c r="O32" s="1398"/>
      <c r="P32" s="1398"/>
      <c r="Q32" s="1398"/>
      <c r="R32" s="11"/>
      <c r="S32" s="11"/>
      <c r="T32" s="11"/>
      <c r="U32" s="11"/>
      <c r="V32" s="18"/>
      <c r="W32" s="11"/>
      <c r="X32" s="11"/>
      <c r="Y32" s="11"/>
      <c r="Z32" s="11"/>
      <c r="AA32" s="11"/>
      <c r="AB32" s="11"/>
      <c r="AC32" s="11"/>
      <c r="AD32" s="11"/>
      <c r="AE32" s="11"/>
      <c r="AF32" s="1388"/>
      <c r="AG32" s="1376"/>
    </row>
    <row r="33" spans="1:42" x14ac:dyDescent="0.2">
      <c r="A33" s="1371"/>
      <c r="B33" s="1431"/>
      <c r="C33" s="1401"/>
      <c r="D33" s="1401"/>
      <c r="E33" s="1401"/>
      <c r="F33" s="1401"/>
      <c r="G33" s="1401"/>
      <c r="H33" s="1401"/>
      <c r="I33" s="1401"/>
      <c r="J33" s="1398"/>
      <c r="K33" s="1398"/>
      <c r="L33" s="1398"/>
      <c r="M33" s="1398"/>
      <c r="N33" s="1398"/>
      <c r="O33" s="1398"/>
      <c r="P33" s="1398"/>
      <c r="Q33" s="1398"/>
      <c r="R33" s="11"/>
      <c r="S33" s="11"/>
      <c r="T33" s="11"/>
      <c r="U33" s="11"/>
      <c r="V33" s="18"/>
      <c r="W33" s="11"/>
      <c r="X33" s="11"/>
      <c r="Y33" s="11"/>
      <c r="Z33" s="11"/>
      <c r="AA33" s="11"/>
      <c r="AB33" s="11"/>
      <c r="AC33" s="11"/>
      <c r="AD33" s="11"/>
      <c r="AE33" s="11"/>
      <c r="AF33" s="1388"/>
      <c r="AG33" s="1376"/>
    </row>
    <row r="34" spans="1:42" ht="12.75" customHeight="1" x14ac:dyDescent="0.2">
      <c r="A34" s="1371"/>
      <c r="B34" s="1431"/>
      <c r="C34" s="61"/>
      <c r="D34" s="1398"/>
      <c r="E34" s="1398"/>
      <c r="F34" s="1398"/>
      <c r="G34" s="1398"/>
      <c r="H34" s="1398"/>
      <c r="I34" s="1398"/>
      <c r="J34" s="1398"/>
      <c r="K34" s="1398"/>
      <c r="L34" s="1398"/>
      <c r="M34" s="1398"/>
      <c r="N34" s="1398"/>
      <c r="O34" s="1398"/>
      <c r="P34" s="1398"/>
      <c r="Q34" s="1398"/>
      <c r="R34" s="11"/>
      <c r="S34" s="11"/>
      <c r="T34" s="11"/>
      <c r="U34" s="11"/>
      <c r="V34" s="18"/>
      <c r="W34" s="11"/>
      <c r="X34" s="11"/>
      <c r="Y34" s="11"/>
      <c r="Z34" s="11"/>
      <c r="AA34" s="11"/>
      <c r="AB34" s="11"/>
      <c r="AC34" s="11"/>
      <c r="AD34" s="11"/>
      <c r="AE34" s="11"/>
      <c r="AF34" s="1388"/>
      <c r="AG34" s="1376"/>
    </row>
    <row r="35" spans="1:42" ht="12.75" customHeight="1" x14ac:dyDescent="0.2">
      <c r="A35" s="1371"/>
      <c r="B35" s="1431"/>
      <c r="C35" s="61"/>
      <c r="D35" s="1398"/>
      <c r="E35" s="1398"/>
      <c r="F35" s="1398"/>
      <c r="G35" s="1398"/>
      <c r="H35" s="1398"/>
      <c r="I35" s="1398"/>
      <c r="J35" s="1398"/>
      <c r="K35" s="1398"/>
      <c r="L35" s="1398"/>
      <c r="M35" s="1398"/>
      <c r="N35" s="1398"/>
      <c r="O35" s="1398"/>
      <c r="P35" s="1398"/>
      <c r="Q35" s="1398"/>
      <c r="R35" s="11"/>
      <c r="S35" s="11"/>
      <c r="T35" s="11"/>
      <c r="U35" s="11"/>
      <c r="V35" s="18"/>
      <c r="W35" s="11"/>
      <c r="X35" s="11"/>
      <c r="Y35" s="11"/>
      <c r="Z35" s="11"/>
      <c r="AA35" s="11"/>
      <c r="AB35" s="11"/>
      <c r="AC35" s="11"/>
      <c r="AD35" s="11"/>
      <c r="AE35" s="11"/>
      <c r="AF35" s="1388"/>
      <c r="AG35" s="1376"/>
    </row>
    <row r="36" spans="1:42" ht="15.75" customHeight="1" x14ac:dyDescent="0.2">
      <c r="A36" s="1371"/>
      <c r="B36" s="1431"/>
      <c r="C36" s="61"/>
      <c r="D36" s="1398"/>
      <c r="E36" s="1398"/>
      <c r="F36" s="1398"/>
      <c r="G36" s="1398"/>
      <c r="H36" s="1398"/>
      <c r="I36" s="1398"/>
      <c r="J36" s="1398"/>
      <c r="K36" s="1398"/>
      <c r="L36" s="1398"/>
      <c r="M36" s="1398"/>
      <c r="N36" s="1398"/>
      <c r="O36" s="1398"/>
      <c r="P36" s="1398"/>
      <c r="Q36" s="1398"/>
      <c r="R36" s="11"/>
      <c r="S36" s="11"/>
      <c r="T36" s="11"/>
      <c r="U36" s="11"/>
      <c r="V36" s="18"/>
      <c r="W36" s="11"/>
      <c r="X36" s="11"/>
      <c r="Y36" s="11"/>
      <c r="Z36" s="11"/>
      <c r="AA36" s="11"/>
      <c r="AB36" s="11"/>
      <c r="AC36" s="11"/>
      <c r="AD36" s="11"/>
      <c r="AE36" s="11"/>
      <c r="AF36" s="1388"/>
      <c r="AG36" s="1376"/>
    </row>
    <row r="37" spans="1:42" ht="20.25" customHeight="1" x14ac:dyDescent="0.2">
      <c r="A37" s="1371"/>
      <c r="B37" s="1431"/>
      <c r="C37" s="61"/>
      <c r="D37" s="1398"/>
      <c r="E37" s="1398"/>
      <c r="F37" s="1398"/>
      <c r="G37" s="1398"/>
      <c r="H37" s="1398"/>
      <c r="I37" s="1398"/>
      <c r="J37" s="1398"/>
      <c r="K37" s="1398"/>
      <c r="L37" s="1398"/>
      <c r="M37" s="1398"/>
      <c r="N37" s="1398"/>
      <c r="O37" s="1398"/>
      <c r="P37" s="1398"/>
      <c r="Q37" s="1398"/>
      <c r="R37" s="11"/>
      <c r="S37" s="11"/>
      <c r="T37" s="11"/>
      <c r="U37" s="11"/>
      <c r="V37" s="18"/>
      <c r="W37" s="11"/>
      <c r="X37" s="11"/>
      <c r="Y37" s="11"/>
      <c r="Z37" s="11"/>
      <c r="AA37" s="11"/>
      <c r="AB37" s="11"/>
      <c r="AC37" s="11"/>
      <c r="AD37" s="11"/>
      <c r="AE37" s="11"/>
      <c r="AF37" s="1388"/>
      <c r="AG37" s="1376"/>
      <c r="AI37" s="1973"/>
      <c r="AJ37" s="1973"/>
      <c r="AK37" s="1973"/>
      <c r="AL37" s="1973"/>
      <c r="AM37" s="1973"/>
      <c r="AN37" s="1973"/>
      <c r="AO37" s="1973"/>
      <c r="AP37" s="1973"/>
    </row>
    <row r="38" spans="1:42" ht="15.75" customHeight="1" x14ac:dyDescent="0.2">
      <c r="A38" s="1371"/>
      <c r="B38" s="1431"/>
      <c r="C38" s="61"/>
      <c r="D38" s="1398"/>
      <c r="E38" s="1398"/>
      <c r="F38" s="1398"/>
      <c r="G38" s="1398"/>
      <c r="H38" s="1398"/>
      <c r="I38" s="1398"/>
      <c r="J38" s="1398"/>
      <c r="K38" s="1398"/>
      <c r="L38" s="1398"/>
      <c r="M38" s="1398"/>
      <c r="N38" s="1398"/>
      <c r="O38" s="1398"/>
      <c r="P38" s="1398"/>
      <c r="Q38" s="1398"/>
      <c r="R38" s="11"/>
      <c r="S38" s="11"/>
      <c r="T38" s="11"/>
      <c r="U38" s="11"/>
      <c r="V38" s="18"/>
      <c r="W38" s="11"/>
      <c r="X38" s="11"/>
      <c r="Y38" s="11"/>
      <c r="Z38" s="11"/>
      <c r="AA38" s="11"/>
      <c r="AB38" s="11"/>
      <c r="AC38" s="11"/>
      <c r="AD38" s="11"/>
      <c r="AE38" s="11"/>
      <c r="AF38" s="1388"/>
      <c r="AG38" s="1376"/>
      <c r="AI38" s="1973"/>
      <c r="AJ38" s="1973"/>
      <c r="AK38" s="1973"/>
      <c r="AL38" s="1973"/>
      <c r="AM38" s="1973"/>
      <c r="AN38" s="1973"/>
      <c r="AO38" s="1973"/>
      <c r="AP38" s="1973"/>
    </row>
    <row r="39" spans="1:42" ht="12.75" customHeight="1" x14ac:dyDescent="0.2">
      <c r="A39" s="1371"/>
      <c r="B39" s="1431"/>
      <c r="C39" s="61"/>
      <c r="D39" s="1398"/>
      <c r="E39" s="1398"/>
      <c r="F39" s="1398"/>
      <c r="G39" s="1398"/>
      <c r="H39" s="1398"/>
      <c r="I39" s="1398"/>
      <c r="J39" s="1398"/>
      <c r="K39" s="1398"/>
      <c r="L39" s="1398"/>
      <c r="M39" s="1398"/>
      <c r="N39" s="1398"/>
      <c r="O39" s="1398"/>
      <c r="P39" s="1398"/>
      <c r="Q39" s="1398"/>
      <c r="R39" s="11"/>
      <c r="S39" s="11"/>
      <c r="T39" s="11"/>
      <c r="U39" s="11"/>
      <c r="V39" s="18"/>
      <c r="W39" s="11"/>
      <c r="X39" s="11"/>
      <c r="Y39" s="11"/>
      <c r="Z39" s="11"/>
      <c r="AA39" s="11"/>
      <c r="AB39" s="11"/>
      <c r="AC39" s="11"/>
      <c r="AD39" s="11"/>
      <c r="AE39" s="11"/>
      <c r="AF39" s="1388"/>
      <c r="AG39" s="1376"/>
      <c r="AI39" s="1973"/>
      <c r="AJ39" s="1973"/>
      <c r="AK39" s="1973"/>
      <c r="AL39" s="1973"/>
      <c r="AM39" s="1973"/>
      <c r="AN39" s="1973"/>
      <c r="AO39" s="1973"/>
      <c r="AP39" s="1973"/>
    </row>
    <row r="40" spans="1:42" ht="12" customHeight="1" x14ac:dyDescent="0.2">
      <c r="A40" s="1371"/>
      <c r="B40" s="1431"/>
      <c r="C40" s="61"/>
      <c r="D40" s="1398"/>
      <c r="E40" s="1398"/>
      <c r="F40" s="1398"/>
      <c r="G40" s="1398"/>
      <c r="H40" s="1398"/>
      <c r="I40" s="1398"/>
      <c r="J40" s="1398"/>
      <c r="K40" s="1398"/>
      <c r="L40" s="1398"/>
      <c r="M40" s="1398"/>
      <c r="N40" s="1398"/>
      <c r="O40" s="1398"/>
      <c r="P40" s="1398"/>
      <c r="Q40" s="1398"/>
      <c r="R40" s="11"/>
      <c r="S40" s="11"/>
      <c r="T40" s="11"/>
      <c r="U40" s="11"/>
      <c r="V40" s="18"/>
      <c r="W40" s="11"/>
      <c r="X40" s="11"/>
      <c r="Y40" s="11"/>
      <c r="Z40" s="11"/>
      <c r="AA40" s="11"/>
      <c r="AB40" s="11"/>
      <c r="AC40" s="11"/>
      <c r="AD40" s="11"/>
      <c r="AE40" s="11"/>
      <c r="AF40" s="1388"/>
      <c r="AG40" s="1376"/>
      <c r="AI40" s="1973"/>
      <c r="AJ40" s="1973"/>
      <c r="AK40" s="1973"/>
      <c r="AL40" s="1973"/>
      <c r="AM40" s="1973"/>
      <c r="AN40" s="1973"/>
      <c r="AO40" s="1973"/>
      <c r="AP40" s="1973"/>
    </row>
    <row r="41" spans="1:42" ht="12.75" customHeight="1" x14ac:dyDescent="0.2">
      <c r="A41" s="1371"/>
      <c r="B41" s="1431"/>
      <c r="C41" s="61"/>
      <c r="D41" s="1398"/>
      <c r="E41" s="1398"/>
      <c r="F41" s="1398"/>
      <c r="G41" s="1398"/>
      <c r="H41" s="1398"/>
      <c r="I41" s="1398"/>
      <c r="J41" s="1398"/>
      <c r="K41" s="1398"/>
      <c r="L41" s="1398"/>
      <c r="M41" s="1398"/>
      <c r="N41" s="1398"/>
      <c r="O41" s="1398"/>
      <c r="P41" s="1398"/>
      <c r="Q41" s="1398"/>
      <c r="R41" s="11"/>
      <c r="S41" s="11"/>
      <c r="T41" s="11"/>
      <c r="U41" s="11"/>
      <c r="V41" s="18"/>
      <c r="W41" s="11"/>
      <c r="X41" s="11"/>
      <c r="Y41" s="11"/>
      <c r="Z41" s="11"/>
      <c r="AA41" s="11"/>
      <c r="AB41" s="11"/>
      <c r="AC41" s="11"/>
      <c r="AD41" s="11"/>
      <c r="AE41" s="11"/>
      <c r="AF41" s="1388"/>
      <c r="AG41" s="1376"/>
      <c r="AI41" s="1973"/>
      <c r="AJ41" s="1973"/>
      <c r="AK41" s="1973"/>
      <c r="AL41" s="1973"/>
      <c r="AM41" s="1973"/>
      <c r="AN41" s="1973"/>
      <c r="AO41" s="1973"/>
      <c r="AP41" s="1973"/>
    </row>
    <row r="42" spans="1:42" ht="12.75" customHeight="1" x14ac:dyDescent="0.2">
      <c r="A42" s="1371"/>
      <c r="B42" s="1431"/>
      <c r="C42" s="61"/>
      <c r="D42" s="1398"/>
      <c r="E42" s="1398"/>
      <c r="F42" s="1398"/>
      <c r="G42" s="1398"/>
      <c r="H42" s="1398"/>
      <c r="I42" s="1398"/>
      <c r="J42" s="1398"/>
      <c r="K42" s="1398"/>
      <c r="L42" s="1398"/>
      <c r="M42" s="1398"/>
      <c r="N42" s="1398"/>
      <c r="O42" s="1398"/>
      <c r="P42" s="1398"/>
      <c r="Q42" s="1398"/>
      <c r="R42" s="11"/>
      <c r="S42" s="11"/>
      <c r="T42" s="11"/>
      <c r="U42" s="11"/>
      <c r="V42" s="18"/>
      <c r="W42" s="11"/>
      <c r="X42" s="11"/>
      <c r="Y42" s="11"/>
      <c r="Z42" s="11"/>
      <c r="AA42" s="11"/>
      <c r="AB42" s="11"/>
      <c r="AC42" s="11"/>
      <c r="AD42" s="11"/>
      <c r="AE42" s="11"/>
      <c r="AF42" s="1388"/>
      <c r="AG42" s="1376"/>
      <c r="AI42" s="1973"/>
      <c r="AJ42" s="1973"/>
      <c r="AK42" s="1973"/>
      <c r="AL42" s="1973"/>
      <c r="AM42" s="1973"/>
      <c r="AN42" s="1973"/>
      <c r="AO42" s="1973"/>
      <c r="AP42" s="1973"/>
    </row>
    <row r="43" spans="1:42" ht="9" customHeight="1" x14ac:dyDescent="0.2">
      <c r="A43" s="1371"/>
      <c r="B43" s="1431"/>
      <c r="C43" s="61"/>
      <c r="D43" s="1398"/>
      <c r="E43" s="1398"/>
      <c r="F43" s="1398"/>
      <c r="G43" s="1398"/>
      <c r="H43" s="1398"/>
      <c r="I43" s="1398"/>
      <c r="J43" s="1398"/>
      <c r="K43" s="1398"/>
      <c r="L43" s="1398"/>
      <c r="M43" s="1398"/>
      <c r="N43" s="1398"/>
      <c r="O43" s="1398"/>
      <c r="P43" s="1398"/>
      <c r="Q43" s="1398"/>
      <c r="R43" s="11"/>
      <c r="S43" s="11"/>
      <c r="T43" s="11"/>
      <c r="U43" s="11"/>
      <c r="V43" s="18"/>
      <c r="W43" s="11"/>
      <c r="X43" s="11"/>
      <c r="Y43" s="11"/>
      <c r="Z43" s="11"/>
      <c r="AA43" s="11"/>
      <c r="AB43" s="11"/>
      <c r="AC43" s="11"/>
      <c r="AD43" s="11"/>
      <c r="AE43" s="11"/>
      <c r="AF43" s="1388"/>
      <c r="AG43" s="1376"/>
      <c r="AI43" s="2358"/>
      <c r="AJ43" s="2358"/>
      <c r="AK43" s="2358"/>
      <c r="AL43" s="2358"/>
      <c r="AM43" s="2358"/>
      <c r="AN43" s="2358"/>
      <c r="AO43" s="2358"/>
      <c r="AP43" s="2358"/>
    </row>
    <row r="44" spans="1:42" ht="19.5" customHeight="1" x14ac:dyDescent="0.2">
      <c r="A44" s="1371"/>
      <c r="B44" s="1431"/>
      <c r="C44" s="1376"/>
      <c r="D44" s="1376"/>
      <c r="E44" s="1376"/>
      <c r="F44" s="1376"/>
      <c r="G44" s="1376"/>
      <c r="H44" s="1376"/>
      <c r="I44" s="1376"/>
      <c r="J44" s="1376"/>
      <c r="K44" s="1376"/>
      <c r="L44" s="1376"/>
      <c r="M44" s="1376"/>
      <c r="N44" s="1376"/>
      <c r="O44" s="1376"/>
      <c r="P44" s="1376"/>
      <c r="Q44" s="1376"/>
      <c r="R44" s="1402"/>
      <c r="S44" s="1402"/>
      <c r="T44" s="1376"/>
      <c r="U44" s="1376"/>
      <c r="V44" s="1376"/>
      <c r="W44" s="1376"/>
      <c r="X44" s="1376"/>
      <c r="Y44" s="1376"/>
      <c r="Z44" s="1376"/>
      <c r="AA44" s="1376"/>
      <c r="AB44" s="1379"/>
      <c r="AC44" s="1376"/>
      <c r="AD44" s="1379"/>
      <c r="AE44" s="1376"/>
      <c r="AF44" s="1388"/>
      <c r="AG44" s="1376"/>
      <c r="AI44" s="1973"/>
      <c r="AJ44" s="1973"/>
      <c r="AK44" s="1973"/>
      <c r="AL44" s="1973"/>
      <c r="AM44" s="1973"/>
      <c r="AN44" s="1973"/>
      <c r="AO44" s="1973"/>
      <c r="AP44" s="1973"/>
    </row>
    <row r="45" spans="1:42" ht="13.5" customHeight="1" x14ac:dyDescent="0.2">
      <c r="A45" s="1371"/>
      <c r="B45" s="1431"/>
      <c r="C45" s="1382"/>
      <c r="D45" s="1383"/>
      <c r="E45" s="1383"/>
      <c r="F45" s="1383"/>
      <c r="G45" s="1383"/>
      <c r="H45" s="1383"/>
      <c r="I45" s="1383"/>
      <c r="J45" s="1383"/>
      <c r="K45" s="1383"/>
      <c r="L45" s="1383"/>
      <c r="M45" s="1383"/>
      <c r="N45" s="1383"/>
      <c r="O45" s="1383"/>
      <c r="P45" s="1383"/>
      <c r="Q45" s="1383"/>
      <c r="R45" s="1384"/>
      <c r="S45" s="1384"/>
      <c r="T45" s="1384"/>
      <c r="U45" s="1384"/>
      <c r="V45" s="1384"/>
      <c r="W45" s="1384"/>
      <c r="X45" s="1384"/>
      <c r="Y45" s="1384"/>
      <c r="Z45" s="1384"/>
      <c r="AA45" s="1384"/>
      <c r="AB45" s="1384"/>
      <c r="AC45" s="1384"/>
      <c r="AD45" s="1384"/>
      <c r="AE45" s="1384"/>
      <c r="AF45" s="1388"/>
      <c r="AG45" s="1376"/>
      <c r="AI45" s="1973"/>
      <c r="AJ45" s="1973"/>
      <c r="AK45" s="1973"/>
      <c r="AL45" s="1973"/>
      <c r="AM45" s="1973"/>
      <c r="AN45" s="1973"/>
      <c r="AO45" s="1973"/>
      <c r="AP45" s="1973"/>
    </row>
    <row r="46" spans="1:42" ht="3.75" customHeight="1" x14ac:dyDescent="0.2">
      <c r="A46" s="1371"/>
      <c r="B46" s="1431"/>
      <c r="C46" s="1387"/>
      <c r="D46" s="1387"/>
      <c r="E46" s="1387"/>
      <c r="F46" s="1387"/>
      <c r="G46" s="1387"/>
      <c r="H46" s="1387"/>
      <c r="I46" s="1387"/>
      <c r="J46" s="1387"/>
      <c r="K46" s="1387"/>
      <c r="L46" s="1387"/>
      <c r="M46" s="1387"/>
      <c r="N46" s="1387"/>
      <c r="O46" s="1387"/>
      <c r="P46" s="1387"/>
      <c r="Q46" s="1387"/>
      <c r="R46" s="1388"/>
      <c r="S46" s="1388"/>
      <c r="T46" s="1388"/>
      <c r="U46" s="1388"/>
      <c r="V46" s="1388"/>
      <c r="W46" s="1388"/>
      <c r="X46" s="1388"/>
      <c r="Y46" s="1388"/>
      <c r="Z46" s="1388"/>
      <c r="AA46" s="1388"/>
      <c r="AB46" s="1388"/>
      <c r="AC46" s="1388"/>
      <c r="AD46" s="1388"/>
      <c r="AE46" s="1388"/>
      <c r="AF46" s="1388"/>
      <c r="AG46" s="1376"/>
      <c r="AI46" s="1973"/>
      <c r="AJ46" s="1973"/>
      <c r="AK46" s="1973"/>
      <c r="AL46" s="1973"/>
      <c r="AM46" s="1973"/>
      <c r="AN46" s="1973"/>
      <c r="AO46" s="1973"/>
      <c r="AP46" s="1973"/>
    </row>
    <row r="47" spans="1:42" ht="11.25" customHeight="1" x14ac:dyDescent="0.2">
      <c r="A47" s="1371"/>
      <c r="B47" s="1431"/>
      <c r="C47" s="1387"/>
      <c r="D47" s="1387"/>
      <c r="E47" s="1390"/>
      <c r="F47" s="2352"/>
      <c r="G47" s="2352"/>
      <c r="H47" s="2352"/>
      <c r="I47" s="2352"/>
      <c r="J47" s="2352"/>
      <c r="K47" s="2352"/>
      <c r="L47" s="2352"/>
      <c r="M47" s="2352"/>
      <c r="N47" s="2352"/>
      <c r="O47" s="2352"/>
      <c r="P47" s="2352"/>
      <c r="Q47" s="2352"/>
      <c r="R47" s="2352"/>
      <c r="S47" s="2352"/>
      <c r="T47" s="2352"/>
      <c r="U47" s="2352"/>
      <c r="V47" s="2352"/>
      <c r="W47" s="1390"/>
      <c r="X47" s="2352"/>
      <c r="Y47" s="2352"/>
      <c r="Z47" s="2352"/>
      <c r="AA47" s="2352"/>
      <c r="AB47" s="2352"/>
      <c r="AC47" s="2352"/>
      <c r="AD47" s="2352"/>
      <c r="AE47" s="1390"/>
      <c r="AF47" s="1376"/>
      <c r="AG47" s="1376"/>
      <c r="AI47" s="1973"/>
      <c r="AJ47" s="1973"/>
      <c r="AK47" s="1973"/>
      <c r="AL47" s="1973"/>
      <c r="AM47" s="1973"/>
      <c r="AN47" s="1973"/>
      <c r="AO47" s="1973"/>
      <c r="AP47" s="1973"/>
    </row>
    <row r="48" spans="1:42" ht="12.75" customHeight="1" x14ac:dyDescent="0.2">
      <c r="A48" s="1371"/>
      <c r="B48" s="1431"/>
      <c r="C48" s="1387"/>
      <c r="D48" s="1387"/>
      <c r="E48" s="1390"/>
      <c r="F48" s="1390"/>
      <c r="G48" s="1390"/>
      <c r="H48" s="1390"/>
      <c r="I48" s="1390"/>
      <c r="J48" s="1390"/>
      <c r="K48" s="1390"/>
      <c r="L48" s="1390"/>
      <c r="M48" s="1390"/>
      <c r="N48" s="1390"/>
      <c r="O48" s="1390"/>
      <c r="P48" s="1390"/>
      <c r="Q48" s="1390"/>
      <c r="R48" s="1390"/>
      <c r="S48" s="1390"/>
      <c r="T48" s="1390"/>
      <c r="U48" s="1390"/>
      <c r="V48" s="1390"/>
      <c r="W48" s="1390"/>
      <c r="X48" s="1390"/>
      <c r="Y48" s="1390"/>
      <c r="Z48" s="1390"/>
      <c r="AA48" s="1390"/>
      <c r="AB48" s="1390"/>
      <c r="AC48" s="1390"/>
      <c r="AD48" s="1390"/>
      <c r="AE48" s="1390"/>
      <c r="AF48" s="1388"/>
      <c r="AG48" s="1376"/>
      <c r="AI48" s="1973"/>
      <c r="AJ48" s="1973"/>
      <c r="AK48" s="1973"/>
      <c r="AL48" s="1973"/>
      <c r="AM48" s="1973"/>
      <c r="AN48" s="1973"/>
      <c r="AO48" s="1973"/>
      <c r="AP48" s="1973"/>
    </row>
    <row r="49" spans="1:45" ht="6" customHeight="1" x14ac:dyDescent="0.2">
      <c r="A49" s="1371"/>
      <c r="B49" s="1431"/>
      <c r="C49" s="1387"/>
      <c r="D49" s="1387"/>
      <c r="E49" s="1390"/>
      <c r="F49" s="1390"/>
      <c r="G49" s="1390"/>
      <c r="H49" s="1390"/>
      <c r="I49" s="1390"/>
      <c r="J49" s="1390"/>
      <c r="K49" s="1390"/>
      <c r="L49" s="1390"/>
      <c r="M49" s="1390"/>
      <c r="N49" s="1390"/>
      <c r="O49" s="1390"/>
      <c r="P49" s="1390"/>
      <c r="Q49" s="1390"/>
      <c r="R49" s="1390"/>
      <c r="S49" s="1390"/>
      <c r="T49" s="1390"/>
      <c r="U49" s="1390"/>
      <c r="V49" s="1390"/>
      <c r="W49" s="1390"/>
      <c r="X49" s="1390"/>
      <c r="Y49" s="1390"/>
      <c r="Z49" s="1390"/>
      <c r="AA49" s="1390"/>
      <c r="AB49" s="1390"/>
      <c r="AC49" s="1390"/>
      <c r="AD49" s="1390"/>
      <c r="AE49" s="1390"/>
      <c r="AF49" s="1388"/>
      <c r="AG49" s="1376"/>
      <c r="AI49" s="2357"/>
      <c r="AJ49" s="2357"/>
      <c r="AK49" s="2357"/>
      <c r="AL49" s="2357"/>
      <c r="AM49" s="2357"/>
      <c r="AN49" s="2357"/>
      <c r="AO49" s="2357"/>
      <c r="AP49" s="2357"/>
    </row>
    <row r="50" spans="1:45" s="1408" customFormat="1" ht="12" customHeight="1" x14ac:dyDescent="0.2">
      <c r="A50" s="1407"/>
      <c r="B50" s="1433"/>
      <c r="C50" s="1404"/>
      <c r="D50" s="1401"/>
      <c r="E50" s="1405"/>
      <c r="F50" s="1405"/>
      <c r="G50" s="1405"/>
      <c r="H50" s="1405"/>
      <c r="I50" s="1405"/>
      <c r="J50" s="1405"/>
      <c r="K50" s="1405"/>
      <c r="L50" s="1405"/>
      <c r="M50" s="1405"/>
      <c r="N50" s="1405"/>
      <c r="O50" s="1405"/>
      <c r="P50" s="1405"/>
      <c r="Q50" s="1405"/>
      <c r="R50" s="1405"/>
      <c r="S50" s="1405"/>
      <c r="T50" s="1405"/>
      <c r="U50" s="1405"/>
      <c r="V50" s="1405"/>
      <c r="W50" s="1405"/>
      <c r="X50" s="1405"/>
      <c r="Y50" s="1405"/>
      <c r="Z50" s="1405"/>
      <c r="AA50" s="1405"/>
      <c r="AB50" s="1405"/>
      <c r="AC50" s="1405"/>
      <c r="AD50" s="1405"/>
      <c r="AE50" s="1405"/>
      <c r="AF50" s="1435"/>
      <c r="AG50" s="1403"/>
      <c r="AI50" s="1973"/>
      <c r="AJ50" s="1973"/>
      <c r="AK50" s="1973"/>
      <c r="AL50" s="1973"/>
      <c r="AM50" s="1973"/>
      <c r="AN50" s="1973"/>
      <c r="AO50" s="1973"/>
      <c r="AP50" s="1973"/>
      <c r="AQ50" s="1971"/>
      <c r="AR50" s="1971"/>
      <c r="AS50" s="1971"/>
    </row>
    <row r="51" spans="1:45" ht="12" customHeight="1" x14ac:dyDescent="0.2">
      <c r="A51" s="1371"/>
      <c r="B51" s="1431"/>
      <c r="C51" s="61"/>
      <c r="D51" s="1398"/>
      <c r="E51" s="1399"/>
      <c r="F51" s="1409"/>
      <c r="G51" s="1409"/>
      <c r="H51" s="1409"/>
      <c r="I51" s="1409"/>
      <c r="J51" s="1409"/>
      <c r="K51" s="1409"/>
      <c r="L51" s="1409"/>
      <c r="M51" s="1409"/>
      <c r="N51" s="1409"/>
      <c r="O51" s="1409"/>
      <c r="P51" s="1409"/>
      <c r="Q51" s="1409"/>
      <c r="R51" s="1409"/>
      <c r="S51" s="1409"/>
      <c r="T51" s="1409"/>
      <c r="U51" s="1409"/>
      <c r="V51" s="1409"/>
      <c r="W51" s="1409"/>
      <c r="X51" s="1409"/>
      <c r="Y51" s="1409"/>
      <c r="Z51" s="1409"/>
      <c r="AA51" s="1409"/>
      <c r="AB51" s="1409"/>
      <c r="AC51" s="1409"/>
      <c r="AD51" s="1409"/>
      <c r="AE51" s="1399"/>
      <c r="AF51" s="1388"/>
      <c r="AG51" s="1376"/>
      <c r="AI51" s="1973"/>
      <c r="AJ51" s="1973"/>
      <c r="AK51" s="1973"/>
      <c r="AL51" s="1973"/>
      <c r="AM51" s="1973"/>
      <c r="AN51" s="1973"/>
      <c r="AO51" s="1973"/>
      <c r="AP51" s="1973"/>
    </row>
    <row r="52" spans="1:45" ht="12" customHeight="1" x14ac:dyDescent="0.2">
      <c r="A52" s="1371"/>
      <c r="B52" s="1431"/>
      <c r="C52" s="61"/>
      <c r="D52" s="1398"/>
      <c r="E52" s="1399"/>
      <c r="F52" s="1409"/>
      <c r="G52" s="1409"/>
      <c r="H52" s="1409"/>
      <c r="I52" s="1409"/>
      <c r="J52" s="1409"/>
      <c r="K52" s="1409"/>
      <c r="L52" s="1409"/>
      <c r="M52" s="1409"/>
      <c r="N52" s="1409"/>
      <c r="O52" s="1409"/>
      <c r="P52" s="1409"/>
      <c r="Q52" s="1409"/>
      <c r="R52" s="1409"/>
      <c r="S52" s="1409"/>
      <c r="T52" s="1409"/>
      <c r="U52" s="1409"/>
      <c r="V52" s="1409"/>
      <c r="W52" s="1409"/>
      <c r="X52" s="1409"/>
      <c r="Y52" s="1409"/>
      <c r="Z52" s="1409"/>
      <c r="AA52" s="1409"/>
      <c r="AB52" s="1409"/>
      <c r="AC52" s="1409"/>
      <c r="AD52" s="1409"/>
      <c r="AE52" s="1399"/>
      <c r="AF52" s="1388"/>
      <c r="AG52" s="1376"/>
      <c r="AI52" s="1973"/>
      <c r="AJ52" s="1973"/>
      <c r="AK52" s="1973"/>
      <c r="AL52" s="1973"/>
      <c r="AM52" s="1973"/>
      <c r="AN52" s="1973"/>
      <c r="AO52" s="1973"/>
      <c r="AP52" s="1973"/>
    </row>
    <row r="53" spans="1:45" ht="12" customHeight="1" x14ac:dyDescent="0.2">
      <c r="A53" s="1371"/>
      <c r="B53" s="1431"/>
      <c r="C53" s="61"/>
      <c r="D53" s="1398"/>
      <c r="E53" s="1399"/>
      <c r="F53" s="1409"/>
      <c r="G53" s="1409"/>
      <c r="H53" s="1409"/>
      <c r="I53" s="1409"/>
      <c r="J53" s="1409"/>
      <c r="K53" s="1409"/>
      <c r="L53" s="1409"/>
      <c r="M53" s="1409"/>
      <c r="N53" s="1409"/>
      <c r="O53" s="1409"/>
      <c r="P53" s="1409"/>
      <c r="Q53" s="1409"/>
      <c r="R53" s="1409"/>
      <c r="S53" s="1409"/>
      <c r="T53" s="1409"/>
      <c r="U53" s="1409"/>
      <c r="V53" s="1409"/>
      <c r="W53" s="1409"/>
      <c r="X53" s="1409"/>
      <c r="Y53" s="1409"/>
      <c r="Z53" s="1409"/>
      <c r="AA53" s="1409"/>
      <c r="AB53" s="1409"/>
      <c r="AC53" s="1409"/>
      <c r="AD53" s="1409"/>
      <c r="AE53" s="1399"/>
      <c r="AF53" s="1388"/>
      <c r="AG53" s="1376"/>
      <c r="AI53" s="2357"/>
      <c r="AJ53" s="2357"/>
      <c r="AK53" s="2357"/>
      <c r="AL53" s="2357"/>
      <c r="AM53" s="2357"/>
      <c r="AN53" s="2357"/>
      <c r="AO53" s="2357"/>
      <c r="AP53" s="2357"/>
    </row>
    <row r="54" spans="1:45" ht="12" customHeight="1" x14ac:dyDescent="0.2">
      <c r="A54" s="1371"/>
      <c r="B54" s="1431"/>
      <c r="C54" s="61"/>
      <c r="D54" s="1398"/>
      <c r="E54" s="1399"/>
      <c r="F54" s="1409"/>
      <c r="G54" s="1409"/>
      <c r="H54" s="1409"/>
      <c r="I54" s="1409"/>
      <c r="J54" s="1409"/>
      <c r="K54" s="1409"/>
      <c r="L54" s="1409"/>
      <c r="M54" s="1409"/>
      <c r="N54" s="1409"/>
      <c r="O54" s="1409"/>
      <c r="P54" s="1409"/>
      <c r="Q54" s="1409"/>
      <c r="R54" s="1409"/>
      <c r="S54" s="1409"/>
      <c r="T54" s="1409"/>
      <c r="U54" s="1409"/>
      <c r="V54" s="1409"/>
      <c r="W54" s="1409"/>
      <c r="X54" s="1409"/>
      <c r="Y54" s="1409"/>
      <c r="Z54" s="1409"/>
      <c r="AA54" s="1409"/>
      <c r="AB54" s="1409"/>
      <c r="AC54" s="1409"/>
      <c r="AD54" s="1409"/>
      <c r="AE54" s="1399"/>
      <c r="AF54" s="1388"/>
      <c r="AG54" s="1376"/>
      <c r="AI54" s="1973"/>
      <c r="AJ54" s="1973"/>
      <c r="AK54" s="1973"/>
      <c r="AL54" s="1973"/>
      <c r="AM54" s="1973"/>
      <c r="AN54" s="1973"/>
      <c r="AO54" s="1973"/>
      <c r="AP54" s="1973"/>
    </row>
    <row r="55" spans="1:45" ht="12" customHeight="1" x14ac:dyDescent="0.2">
      <c r="A55" s="1371"/>
      <c r="B55" s="1431"/>
      <c r="C55" s="61"/>
      <c r="D55" s="1398"/>
      <c r="E55" s="1399"/>
      <c r="F55" s="1409"/>
      <c r="G55" s="1409"/>
      <c r="H55" s="1409"/>
      <c r="I55" s="1409"/>
      <c r="J55" s="1409"/>
      <c r="K55" s="1409"/>
      <c r="L55" s="1409"/>
      <c r="M55" s="1409"/>
      <c r="N55" s="1409"/>
      <c r="O55" s="1409"/>
      <c r="P55" s="1409"/>
      <c r="Q55" s="1409"/>
      <c r="R55" s="1409"/>
      <c r="S55" s="1409"/>
      <c r="T55" s="1409"/>
      <c r="U55" s="1409"/>
      <c r="V55" s="1409"/>
      <c r="W55" s="1409"/>
      <c r="X55" s="1409"/>
      <c r="Y55" s="1409"/>
      <c r="Z55" s="1409"/>
      <c r="AA55" s="1409"/>
      <c r="AB55" s="1409"/>
      <c r="AC55" s="1409"/>
      <c r="AD55" s="1409"/>
      <c r="AE55" s="1399"/>
      <c r="AF55" s="1388"/>
      <c r="AG55" s="1376"/>
      <c r="AI55" s="2357"/>
      <c r="AJ55" s="2357"/>
      <c r="AK55" s="2357"/>
      <c r="AL55" s="2357"/>
      <c r="AM55" s="2357"/>
      <c r="AN55" s="2357"/>
      <c r="AO55" s="2357"/>
      <c r="AP55" s="2357"/>
    </row>
    <row r="56" spans="1:45" ht="12" customHeight="1" x14ac:dyDescent="0.2">
      <c r="A56" s="1371"/>
      <c r="B56" s="1431"/>
      <c r="C56" s="61"/>
      <c r="D56" s="1398"/>
      <c r="E56" s="1399"/>
      <c r="F56" s="1409"/>
      <c r="G56" s="1409"/>
      <c r="H56" s="1409"/>
      <c r="I56" s="1409"/>
      <c r="J56" s="1409"/>
      <c r="K56" s="1409"/>
      <c r="L56" s="1409"/>
      <c r="M56" s="1409"/>
      <c r="N56" s="1409"/>
      <c r="O56" s="1409"/>
      <c r="P56" s="1409"/>
      <c r="Q56" s="1409"/>
      <c r="R56" s="1409"/>
      <c r="S56" s="1409"/>
      <c r="T56" s="1409"/>
      <c r="U56" s="1409"/>
      <c r="V56" s="1409"/>
      <c r="W56" s="1409"/>
      <c r="X56" s="1409"/>
      <c r="Y56" s="1409"/>
      <c r="Z56" s="1409"/>
      <c r="AA56" s="1409"/>
      <c r="AB56" s="1409"/>
      <c r="AC56" s="1409"/>
      <c r="AD56" s="1409"/>
      <c r="AE56" s="1399"/>
      <c r="AF56" s="1388"/>
      <c r="AG56" s="1376"/>
      <c r="AI56" s="1973"/>
      <c r="AJ56" s="1973"/>
      <c r="AK56" s="1973"/>
      <c r="AL56" s="1973"/>
      <c r="AM56" s="1973"/>
      <c r="AN56" s="1973"/>
      <c r="AO56" s="1973"/>
      <c r="AP56" s="1973"/>
    </row>
    <row r="57" spans="1:45" ht="12" customHeight="1" x14ac:dyDescent="0.2">
      <c r="A57" s="1371"/>
      <c r="B57" s="1431"/>
      <c r="C57" s="61"/>
      <c r="D57" s="1398"/>
      <c r="E57" s="1399"/>
      <c r="F57" s="1409"/>
      <c r="G57" s="1409"/>
      <c r="H57" s="1409"/>
      <c r="I57" s="1409"/>
      <c r="J57" s="1409"/>
      <c r="K57" s="1409"/>
      <c r="L57" s="1409"/>
      <c r="M57" s="1409"/>
      <c r="N57" s="1409"/>
      <c r="O57" s="1409"/>
      <c r="P57" s="1409"/>
      <c r="Q57" s="1409"/>
      <c r="R57" s="1409"/>
      <c r="S57" s="1409"/>
      <c r="T57" s="1409"/>
      <c r="U57" s="1409"/>
      <c r="V57" s="1409"/>
      <c r="W57" s="1409"/>
      <c r="X57" s="1409"/>
      <c r="Y57" s="1409"/>
      <c r="Z57" s="1409"/>
      <c r="AA57" s="1409"/>
      <c r="AB57" s="1409"/>
      <c r="AC57" s="1409"/>
      <c r="AD57" s="1409"/>
      <c r="AE57" s="1399"/>
      <c r="AF57" s="1388"/>
      <c r="AG57" s="1376"/>
      <c r="AI57" s="2357"/>
      <c r="AJ57" s="2357"/>
      <c r="AK57" s="2357"/>
      <c r="AL57" s="2357"/>
      <c r="AM57" s="2357"/>
      <c r="AN57" s="2357"/>
      <c r="AO57" s="2357"/>
      <c r="AP57" s="2357"/>
    </row>
    <row r="58" spans="1:45" ht="12" customHeight="1" x14ac:dyDescent="0.2">
      <c r="A58" s="1371"/>
      <c r="B58" s="1431"/>
      <c r="C58" s="61"/>
      <c r="D58" s="1398"/>
      <c r="E58" s="1399"/>
      <c r="F58" s="1409"/>
      <c r="G58" s="1409"/>
      <c r="H58" s="1409"/>
      <c r="I58" s="1409"/>
      <c r="J58" s="1409"/>
      <c r="K58" s="1409"/>
      <c r="L58" s="1409"/>
      <c r="M58" s="1409"/>
      <c r="N58" s="1409"/>
      <c r="O58" s="1409"/>
      <c r="P58" s="1409"/>
      <c r="Q58" s="1409"/>
      <c r="R58" s="1409"/>
      <c r="S58" s="1409"/>
      <c r="T58" s="1409"/>
      <c r="U58" s="1409"/>
      <c r="V58" s="1409"/>
      <c r="W58" s="1409"/>
      <c r="X58" s="1409"/>
      <c r="Y58" s="1409"/>
      <c r="Z58" s="1409"/>
      <c r="AA58" s="1409"/>
      <c r="AB58" s="1409"/>
      <c r="AC58" s="1409"/>
      <c r="AD58" s="1409"/>
      <c r="AE58" s="1399"/>
      <c r="AF58" s="1388"/>
      <c r="AG58" s="1376"/>
      <c r="AI58" s="1973"/>
      <c r="AJ58" s="1973"/>
      <c r="AK58" s="1973"/>
      <c r="AL58" s="1973"/>
      <c r="AM58" s="1973"/>
      <c r="AN58" s="1973"/>
      <c r="AO58" s="1973"/>
      <c r="AP58" s="1973"/>
    </row>
    <row r="59" spans="1:45" ht="12" customHeight="1" x14ac:dyDescent="0.2">
      <c r="A59" s="1371"/>
      <c r="B59" s="1431"/>
      <c r="C59" s="61"/>
      <c r="D59" s="1398"/>
      <c r="E59" s="1399"/>
      <c r="F59" s="1409"/>
      <c r="G59" s="1409"/>
      <c r="H59" s="1409"/>
      <c r="I59" s="1409"/>
      <c r="J59" s="1409"/>
      <c r="K59" s="1409"/>
      <c r="L59" s="1409"/>
      <c r="M59" s="1409"/>
      <c r="N59" s="1409"/>
      <c r="O59" s="1409"/>
      <c r="P59" s="1409"/>
      <c r="Q59" s="1409"/>
      <c r="R59" s="1409"/>
      <c r="S59" s="1409"/>
      <c r="T59" s="1409"/>
      <c r="U59" s="1409"/>
      <c r="V59" s="1409"/>
      <c r="W59" s="1409"/>
      <c r="X59" s="1409"/>
      <c r="Y59" s="1409"/>
      <c r="Z59" s="1409"/>
      <c r="AA59" s="1409"/>
      <c r="AB59" s="1409"/>
      <c r="AC59" s="1409"/>
      <c r="AD59" s="1409"/>
      <c r="AE59" s="1399"/>
      <c r="AF59" s="1388"/>
      <c r="AG59" s="1376"/>
      <c r="AI59" s="1973"/>
      <c r="AJ59" s="1973"/>
      <c r="AK59" s="1973"/>
      <c r="AL59" s="1973"/>
      <c r="AM59" s="1973"/>
      <c r="AN59" s="1973"/>
      <c r="AO59" s="1973"/>
      <c r="AP59" s="1973"/>
    </row>
    <row r="60" spans="1:45" ht="12" customHeight="1" x14ac:dyDescent="0.2">
      <c r="A60" s="1371"/>
      <c r="B60" s="1431"/>
      <c r="C60" s="61"/>
      <c r="D60" s="1398"/>
      <c r="E60" s="1399"/>
      <c r="F60" s="1409"/>
      <c r="G60" s="1409"/>
      <c r="H60" s="1409"/>
      <c r="I60" s="1409"/>
      <c r="J60" s="1409"/>
      <c r="K60" s="1409"/>
      <c r="L60" s="1409"/>
      <c r="M60" s="1409"/>
      <c r="N60" s="1409"/>
      <c r="O60" s="1409"/>
      <c r="P60" s="1409"/>
      <c r="Q60" s="1409"/>
      <c r="R60" s="1409"/>
      <c r="S60" s="1409"/>
      <c r="T60" s="1409"/>
      <c r="U60" s="1409"/>
      <c r="V60" s="1409"/>
      <c r="W60" s="1409"/>
      <c r="X60" s="1409"/>
      <c r="Y60" s="1409"/>
      <c r="Z60" s="1409"/>
      <c r="AA60" s="1409"/>
      <c r="AB60" s="1409"/>
      <c r="AC60" s="1409"/>
      <c r="AD60" s="1409"/>
      <c r="AE60" s="1399"/>
      <c r="AF60" s="1388"/>
      <c r="AG60" s="1376"/>
      <c r="AI60" s="1973"/>
      <c r="AJ60" s="1973"/>
      <c r="AK60" s="1973"/>
      <c r="AL60" s="1973"/>
      <c r="AM60" s="1973"/>
      <c r="AN60" s="1973"/>
      <c r="AO60" s="1973"/>
      <c r="AP60" s="1973"/>
    </row>
    <row r="61" spans="1:45" ht="12" customHeight="1" x14ac:dyDescent="0.2">
      <c r="A61" s="1371"/>
      <c r="B61" s="1431"/>
      <c r="C61" s="61"/>
      <c r="D61" s="1398"/>
      <c r="E61" s="139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399"/>
      <c r="AF61" s="1388"/>
      <c r="AG61" s="1376"/>
      <c r="AI61" s="1973"/>
      <c r="AJ61" s="1973"/>
      <c r="AK61" s="1973"/>
      <c r="AL61" s="1973"/>
      <c r="AM61" s="1973"/>
      <c r="AN61" s="1973"/>
      <c r="AO61" s="1973"/>
      <c r="AP61" s="1973"/>
    </row>
    <row r="62" spans="1:45" ht="12" customHeight="1" x14ac:dyDescent="0.2">
      <c r="A62" s="1371"/>
      <c r="B62" s="1431"/>
      <c r="C62" s="61"/>
      <c r="D62" s="1398"/>
      <c r="E62" s="1399"/>
      <c r="F62" s="1409"/>
      <c r="G62" s="1409"/>
      <c r="H62" s="1409"/>
      <c r="I62" s="1409"/>
      <c r="J62" s="1409"/>
      <c r="K62" s="1409"/>
      <c r="L62" s="1409"/>
      <c r="M62" s="1409"/>
      <c r="N62" s="1409"/>
      <c r="O62" s="1409"/>
      <c r="P62" s="1409"/>
      <c r="Q62" s="1409"/>
      <c r="R62" s="1409"/>
      <c r="S62" s="1409"/>
      <c r="T62" s="1409"/>
      <c r="U62" s="1409"/>
      <c r="V62" s="1409"/>
      <c r="W62" s="1409"/>
      <c r="X62" s="1409"/>
      <c r="Y62" s="1409"/>
      <c r="Z62" s="1409"/>
      <c r="AA62" s="1409"/>
      <c r="AB62" s="1409"/>
      <c r="AC62" s="1409"/>
      <c r="AD62" s="1409"/>
      <c r="AE62" s="1399"/>
      <c r="AF62" s="1388"/>
      <c r="AG62" s="1376"/>
      <c r="AI62" s="1973"/>
      <c r="AJ62" s="1973"/>
      <c r="AK62" s="1973"/>
      <c r="AL62" s="1973"/>
      <c r="AM62" s="1973"/>
      <c r="AN62" s="1973"/>
      <c r="AO62" s="1973"/>
      <c r="AP62" s="1973"/>
    </row>
    <row r="63" spans="1:45" ht="12" customHeight="1" x14ac:dyDescent="0.2">
      <c r="A63" s="1371"/>
      <c r="B63" s="1431"/>
      <c r="C63" s="61"/>
      <c r="D63" s="1398"/>
      <c r="E63" s="1399"/>
      <c r="F63" s="1409"/>
      <c r="G63" s="1409"/>
      <c r="H63" s="1409"/>
      <c r="I63" s="1409"/>
      <c r="J63" s="1409"/>
      <c r="K63" s="1409"/>
      <c r="L63" s="1409"/>
      <c r="M63" s="1409"/>
      <c r="N63" s="1409"/>
      <c r="O63" s="1409"/>
      <c r="P63" s="1409"/>
      <c r="Q63" s="1409"/>
      <c r="R63" s="1409"/>
      <c r="S63" s="1409"/>
      <c r="T63" s="1409"/>
      <c r="U63" s="1409"/>
      <c r="V63" s="1409"/>
      <c r="W63" s="1409"/>
      <c r="X63" s="1409"/>
      <c r="Y63" s="1409"/>
      <c r="Z63" s="1409"/>
      <c r="AA63" s="1409"/>
      <c r="AB63" s="1409"/>
      <c r="AC63" s="1409"/>
      <c r="AD63" s="1409"/>
      <c r="AE63" s="1399"/>
      <c r="AF63" s="1388"/>
      <c r="AG63" s="1376"/>
      <c r="AI63" s="1973"/>
      <c r="AJ63" s="1973"/>
      <c r="AK63" s="1973"/>
      <c r="AL63" s="1973"/>
      <c r="AM63" s="1973"/>
      <c r="AN63" s="1973"/>
      <c r="AO63" s="1973"/>
      <c r="AP63" s="1973"/>
    </row>
    <row r="64" spans="1:45" ht="12" customHeight="1" x14ac:dyDescent="0.2">
      <c r="A64" s="1371"/>
      <c r="B64" s="1431"/>
      <c r="C64" s="61"/>
      <c r="D64" s="1398"/>
      <c r="E64" s="1399"/>
      <c r="F64" s="1409"/>
      <c r="G64" s="1409"/>
      <c r="H64" s="1409"/>
      <c r="I64" s="1409"/>
      <c r="J64" s="1409"/>
      <c r="K64" s="1409"/>
      <c r="L64" s="1409"/>
      <c r="M64" s="1409"/>
      <c r="N64" s="1409"/>
      <c r="O64" s="1409"/>
      <c r="P64" s="1409"/>
      <c r="Q64" s="1409"/>
      <c r="R64" s="1409"/>
      <c r="S64" s="1409"/>
      <c r="T64" s="1409"/>
      <c r="U64" s="1409"/>
      <c r="V64" s="1409"/>
      <c r="W64" s="1409"/>
      <c r="X64" s="1409"/>
      <c r="Y64" s="1409"/>
      <c r="Z64" s="1409"/>
      <c r="AA64" s="1409"/>
      <c r="AB64" s="1409"/>
      <c r="AC64" s="1409"/>
      <c r="AD64" s="1409"/>
      <c r="AE64" s="1399"/>
      <c r="AF64" s="1388"/>
      <c r="AG64" s="1376"/>
      <c r="AI64" s="1973"/>
      <c r="AJ64" s="1973"/>
      <c r="AK64" s="1973"/>
      <c r="AL64" s="1973"/>
      <c r="AM64" s="1973"/>
      <c r="AN64" s="1973"/>
      <c r="AO64" s="1973"/>
      <c r="AP64" s="1973"/>
    </row>
    <row r="65" spans="1:45" ht="12" customHeight="1" x14ac:dyDescent="0.2">
      <c r="A65" s="1371"/>
      <c r="B65" s="1431"/>
      <c r="C65" s="61"/>
      <c r="D65" s="1398"/>
      <c r="E65" s="1399"/>
      <c r="F65" s="1409"/>
      <c r="G65" s="1409"/>
      <c r="H65" s="1409"/>
      <c r="I65" s="1409"/>
      <c r="J65" s="1409"/>
      <c r="K65" s="1409"/>
      <c r="L65" s="1409"/>
      <c r="M65" s="1409"/>
      <c r="N65" s="1409"/>
      <c r="O65" s="1409"/>
      <c r="P65" s="1409"/>
      <c r="Q65" s="1409"/>
      <c r="R65" s="1409"/>
      <c r="S65" s="1409"/>
      <c r="T65" s="1409"/>
      <c r="U65" s="1409"/>
      <c r="V65" s="1409"/>
      <c r="W65" s="1409"/>
      <c r="X65" s="1409"/>
      <c r="Y65" s="1409"/>
      <c r="Z65" s="1409"/>
      <c r="AA65" s="1409"/>
      <c r="AB65" s="1409"/>
      <c r="AC65" s="1409"/>
      <c r="AD65" s="1409"/>
      <c r="AE65" s="1399"/>
      <c r="AF65" s="1388"/>
      <c r="AG65" s="1376"/>
      <c r="AI65" s="1973"/>
      <c r="AJ65" s="1973"/>
      <c r="AK65" s="1973"/>
      <c r="AL65" s="1973"/>
      <c r="AM65" s="1973"/>
      <c r="AN65" s="1973"/>
      <c r="AO65" s="1973"/>
      <c r="AP65" s="1973"/>
    </row>
    <row r="66" spans="1:45" ht="12" customHeight="1" x14ac:dyDescent="0.2">
      <c r="A66" s="1371"/>
      <c r="B66" s="1431"/>
      <c r="C66" s="61"/>
      <c r="D66" s="1398"/>
      <c r="E66" s="1399"/>
      <c r="F66" s="1409"/>
      <c r="G66" s="1409"/>
      <c r="H66" s="1409"/>
      <c r="I66" s="1409"/>
      <c r="J66" s="1409"/>
      <c r="K66" s="1409"/>
      <c r="L66" s="1409"/>
      <c r="M66" s="1409"/>
      <c r="N66" s="1409"/>
      <c r="O66" s="1409"/>
      <c r="P66" s="1409"/>
      <c r="Q66" s="1409"/>
      <c r="R66" s="1409"/>
      <c r="S66" s="1409"/>
      <c r="T66" s="1409"/>
      <c r="U66" s="1409"/>
      <c r="V66" s="1409"/>
      <c r="W66" s="1409"/>
      <c r="X66" s="1409"/>
      <c r="Y66" s="1409"/>
      <c r="Z66" s="1409"/>
      <c r="AA66" s="1409"/>
      <c r="AB66" s="1409"/>
      <c r="AC66" s="1409"/>
      <c r="AD66" s="1409"/>
      <c r="AE66" s="1399"/>
      <c r="AF66" s="1388"/>
      <c r="AG66" s="1376"/>
      <c r="AI66" s="1973"/>
      <c r="AJ66" s="1973"/>
      <c r="AK66" s="1973"/>
      <c r="AL66" s="1973"/>
      <c r="AM66" s="1973"/>
      <c r="AN66" s="1973"/>
      <c r="AO66" s="1973"/>
      <c r="AP66" s="1973"/>
    </row>
    <row r="67" spans="1:45" ht="12" customHeight="1" x14ac:dyDescent="0.2">
      <c r="A67" s="1371"/>
      <c r="B67" s="1431"/>
      <c r="C67" s="61"/>
      <c r="D67" s="1398"/>
      <c r="E67" s="1399"/>
      <c r="F67" s="1409"/>
      <c r="G67" s="1409"/>
      <c r="H67" s="1409"/>
      <c r="I67" s="1409"/>
      <c r="J67" s="1409"/>
      <c r="K67" s="1409"/>
      <c r="L67" s="1409"/>
      <c r="M67" s="1409"/>
      <c r="N67" s="1409"/>
      <c r="O67" s="1409"/>
      <c r="P67" s="1409"/>
      <c r="Q67" s="1409"/>
      <c r="R67" s="1409"/>
      <c r="S67" s="1409"/>
      <c r="T67" s="1409"/>
      <c r="U67" s="1409"/>
      <c r="V67" s="1409"/>
      <c r="W67" s="1409"/>
      <c r="X67" s="1409"/>
      <c r="Y67" s="1409"/>
      <c r="Z67" s="1409"/>
      <c r="AA67" s="1409"/>
      <c r="AB67" s="1409"/>
      <c r="AC67" s="1409"/>
      <c r="AD67" s="1409"/>
      <c r="AE67" s="1399"/>
      <c r="AF67" s="1388"/>
      <c r="AG67" s="1376"/>
      <c r="AI67" s="1973"/>
      <c r="AJ67" s="1973"/>
      <c r="AK67" s="1973"/>
      <c r="AL67" s="1973"/>
      <c r="AM67" s="1973"/>
      <c r="AN67" s="1973"/>
      <c r="AO67" s="1973"/>
      <c r="AP67" s="1973"/>
    </row>
    <row r="68" spans="1:45" ht="12" customHeight="1" x14ac:dyDescent="0.2">
      <c r="A68" s="1371"/>
      <c r="B68" s="1431"/>
      <c r="C68" s="61"/>
      <c r="D68" s="1398"/>
      <c r="E68" s="1399"/>
      <c r="F68" s="1409"/>
      <c r="G68" s="1409"/>
      <c r="H68" s="1409"/>
      <c r="I68" s="1409"/>
      <c r="J68" s="1409"/>
      <c r="K68" s="1409"/>
      <c r="L68" s="1409"/>
      <c r="M68" s="1409"/>
      <c r="N68" s="1409"/>
      <c r="O68" s="1409"/>
      <c r="P68" s="1409"/>
      <c r="Q68" s="1409"/>
      <c r="R68" s="1409"/>
      <c r="S68" s="1409"/>
      <c r="T68" s="1409"/>
      <c r="U68" s="1409"/>
      <c r="V68" s="1409"/>
      <c r="W68" s="1409"/>
      <c r="X68" s="1409"/>
      <c r="Y68" s="1409"/>
      <c r="Z68" s="1409"/>
      <c r="AA68" s="1409"/>
      <c r="AB68" s="1409"/>
      <c r="AC68" s="1409"/>
      <c r="AD68" s="1409"/>
      <c r="AE68" s="1399"/>
      <c r="AF68" s="1388"/>
      <c r="AG68" s="1376"/>
      <c r="AI68" s="1973"/>
      <c r="AJ68" s="1973"/>
      <c r="AK68" s="1973"/>
      <c r="AL68" s="1973"/>
      <c r="AM68" s="1973"/>
      <c r="AN68" s="1973"/>
      <c r="AO68" s="1973"/>
      <c r="AP68" s="1973"/>
    </row>
    <row r="69" spans="1:45" ht="12" customHeight="1" x14ac:dyDescent="0.2">
      <c r="A69" s="1371"/>
      <c r="B69" s="1431"/>
      <c r="C69" s="61"/>
      <c r="D69" s="1398"/>
      <c r="E69" s="1399"/>
      <c r="F69" s="1409"/>
      <c r="G69" s="1409"/>
      <c r="H69" s="1409"/>
      <c r="I69" s="1409"/>
      <c r="J69" s="1409"/>
      <c r="K69" s="1409"/>
      <c r="L69" s="1409"/>
      <c r="M69" s="1409"/>
      <c r="N69" s="1409"/>
      <c r="O69" s="1409"/>
      <c r="P69" s="1409"/>
      <c r="Q69" s="1409"/>
      <c r="R69" s="1409"/>
      <c r="S69" s="1409"/>
      <c r="T69" s="1409"/>
      <c r="U69" s="1409"/>
      <c r="V69" s="1409"/>
      <c r="W69" s="1409"/>
      <c r="X69" s="1409"/>
      <c r="Y69" s="1409"/>
      <c r="Z69" s="1409"/>
      <c r="AA69" s="1409"/>
      <c r="AB69" s="1409"/>
      <c r="AC69" s="1409"/>
      <c r="AD69" s="1409"/>
      <c r="AE69" s="1399"/>
      <c r="AF69" s="1388"/>
      <c r="AG69" s="1376"/>
      <c r="AI69" s="1973"/>
      <c r="AJ69" s="1973"/>
      <c r="AK69" s="1973"/>
      <c r="AL69" s="1973"/>
      <c r="AM69" s="1973"/>
      <c r="AN69" s="1973"/>
      <c r="AO69" s="1973"/>
      <c r="AP69" s="1973"/>
    </row>
    <row r="70" spans="1:45" ht="12" customHeight="1" x14ac:dyDescent="0.2">
      <c r="A70" s="1371"/>
      <c r="B70" s="1431"/>
      <c r="C70" s="61"/>
      <c r="D70" s="1398"/>
      <c r="E70" s="1399"/>
      <c r="F70" s="1409"/>
      <c r="G70" s="1409"/>
      <c r="H70" s="1409"/>
      <c r="I70" s="1409"/>
      <c r="J70" s="1409"/>
      <c r="K70" s="1409"/>
      <c r="L70" s="1409"/>
      <c r="M70" s="1409"/>
      <c r="N70" s="1409"/>
      <c r="O70" s="1409"/>
      <c r="P70" s="1409"/>
      <c r="Q70" s="1409"/>
      <c r="R70" s="1409"/>
      <c r="S70" s="1409"/>
      <c r="T70" s="1409"/>
      <c r="U70" s="1409"/>
      <c r="V70" s="1409"/>
      <c r="W70" s="1409"/>
      <c r="X70" s="1409"/>
      <c r="Y70" s="1409"/>
      <c r="Z70" s="1409"/>
      <c r="AA70" s="1409"/>
      <c r="AB70" s="1409"/>
      <c r="AC70" s="1409"/>
      <c r="AD70" s="1409"/>
      <c r="AE70" s="1399"/>
      <c r="AF70" s="1388"/>
      <c r="AG70" s="1376"/>
      <c r="AI70" s="1973"/>
      <c r="AJ70" s="1973"/>
      <c r="AK70" s="1973"/>
      <c r="AL70" s="1973"/>
      <c r="AM70" s="1973"/>
      <c r="AN70" s="1973"/>
      <c r="AO70" s="1973"/>
      <c r="AP70" s="1973"/>
    </row>
    <row r="71" spans="1:45" s="1423" customFormat="1" ht="5.25" customHeight="1" x14ac:dyDescent="0.15">
      <c r="A71" s="1439"/>
      <c r="B71" s="1440"/>
      <c r="C71" s="45"/>
      <c r="D71" s="1441"/>
      <c r="E71" s="1442"/>
      <c r="F71" s="1442"/>
      <c r="G71" s="1442"/>
      <c r="H71" s="1420"/>
      <c r="I71" s="1420"/>
      <c r="J71" s="1420"/>
      <c r="K71" s="1420"/>
      <c r="L71" s="1420"/>
      <c r="M71" s="1420"/>
      <c r="N71" s="1420"/>
      <c r="O71" s="1420"/>
      <c r="P71" s="1420"/>
      <c r="Q71" s="1420"/>
      <c r="R71" s="1420"/>
      <c r="S71" s="1420"/>
      <c r="T71" s="1420"/>
      <c r="U71" s="1420"/>
      <c r="V71" s="1420"/>
      <c r="W71" s="1420"/>
      <c r="X71" s="1420"/>
      <c r="Y71" s="1420"/>
      <c r="Z71" s="1420"/>
      <c r="AA71" s="1420"/>
      <c r="AB71" s="1420"/>
      <c r="AC71" s="1420"/>
      <c r="AD71" s="1420"/>
      <c r="AE71" s="1420"/>
      <c r="AF71" s="1422"/>
      <c r="AG71" s="1422"/>
      <c r="AI71" s="2357"/>
      <c r="AJ71" s="2357"/>
      <c r="AK71" s="2357"/>
      <c r="AL71" s="2357"/>
      <c r="AM71" s="2357"/>
      <c r="AN71" s="2357"/>
      <c r="AO71" s="2357"/>
      <c r="AP71" s="2357"/>
      <c r="AQ71" s="1974"/>
      <c r="AR71" s="1974"/>
      <c r="AS71" s="1974"/>
    </row>
    <row r="72" spans="1:45" ht="13.5" customHeight="1" x14ac:dyDescent="0.2">
      <c r="A72" s="1371"/>
      <c r="B72" s="1428">
        <v>25</v>
      </c>
      <c r="C72" s="2359">
        <v>44348</v>
      </c>
      <c r="D72" s="2359"/>
      <c r="E72" s="2359"/>
      <c r="F72" s="2359"/>
      <c r="G72" s="2359"/>
      <c r="H72" s="2359"/>
      <c r="I72" s="2359"/>
      <c r="J72" s="1426"/>
      <c r="K72" s="1426"/>
      <c r="L72" s="1426"/>
      <c r="M72" s="1426"/>
      <c r="N72" s="1426"/>
      <c r="O72" s="1426"/>
      <c r="P72" s="1426"/>
      <c r="Q72" s="1426"/>
      <c r="R72" s="1426"/>
      <c r="S72" s="1426"/>
      <c r="T72" s="1426"/>
      <c r="U72" s="1426"/>
      <c r="V72" s="1420"/>
      <c r="W72" s="1426"/>
      <c r="X72" s="1426"/>
      <c r="Y72" s="1426"/>
      <c r="Z72" s="1426"/>
      <c r="AA72" s="1426"/>
      <c r="AB72" s="1426"/>
      <c r="AC72" s="1426"/>
      <c r="AD72" s="1426"/>
      <c r="AE72" s="1426"/>
      <c r="AF72" s="1388"/>
      <c r="AG72" s="1376"/>
      <c r="AI72" s="1973"/>
      <c r="AJ72" s="1973"/>
      <c r="AK72" s="1973"/>
      <c r="AL72" s="1973"/>
      <c r="AM72" s="1973"/>
      <c r="AN72" s="1973"/>
      <c r="AO72" s="1973"/>
      <c r="AP72" s="1973"/>
    </row>
    <row r="73" spans="1:45" ht="6" customHeight="1" x14ac:dyDescent="0.2">
      <c r="A73" s="1371"/>
      <c r="B73" s="1429"/>
      <c r="C73" s="1429"/>
      <c r="D73" s="1429"/>
      <c r="I73" s="1376"/>
      <c r="J73" s="1376"/>
      <c r="K73" s="1376"/>
      <c r="L73" s="1376"/>
      <c r="M73" s="1376"/>
      <c r="N73" s="1376"/>
      <c r="O73" s="1376"/>
      <c r="P73" s="1376"/>
      <c r="Q73" s="1376"/>
      <c r="R73" s="1376"/>
      <c r="S73" s="1376"/>
      <c r="T73" s="1376"/>
      <c r="U73" s="1376"/>
      <c r="V73" s="1443"/>
      <c r="W73" s="1376"/>
      <c r="X73" s="1376"/>
      <c r="Y73" s="1376"/>
      <c r="AG73" s="1376"/>
      <c r="AI73" s="1973"/>
      <c r="AJ73" s="1973"/>
      <c r="AK73" s="1973"/>
      <c r="AL73" s="1973"/>
      <c r="AM73" s="1973"/>
      <c r="AN73" s="1973"/>
      <c r="AO73" s="1973"/>
      <c r="AP73" s="1973"/>
    </row>
    <row r="74" spans="1:45" x14ac:dyDescent="0.2">
      <c r="AI74" s="1973"/>
      <c r="AJ74" s="1973"/>
      <c r="AK74" s="1973"/>
      <c r="AL74" s="1973"/>
      <c r="AM74" s="1973"/>
      <c r="AN74" s="1973"/>
      <c r="AO74" s="1973"/>
      <c r="AP74" s="1973"/>
    </row>
    <row r="75" spans="1:45" x14ac:dyDescent="0.2">
      <c r="AI75" s="1973"/>
      <c r="AJ75" s="1973"/>
      <c r="AK75" s="1973"/>
      <c r="AL75" s="1973"/>
      <c r="AM75" s="1973"/>
      <c r="AN75" s="1973"/>
      <c r="AO75" s="1973"/>
      <c r="AP75" s="1973"/>
    </row>
    <row r="76" spans="1:45" x14ac:dyDescent="0.2">
      <c r="AI76" s="1973"/>
      <c r="AJ76" s="1973"/>
      <c r="AK76" s="1973"/>
      <c r="AL76" s="1973"/>
      <c r="AM76" s="1973"/>
      <c r="AN76" s="1973"/>
      <c r="AO76" s="1973"/>
      <c r="AP76" s="1973"/>
    </row>
    <row r="77" spans="1:45" x14ac:dyDescent="0.2">
      <c r="AI77" s="2357"/>
      <c r="AJ77" s="2357"/>
      <c r="AK77" s="2357"/>
      <c r="AL77" s="2357"/>
      <c r="AM77" s="2357"/>
      <c r="AN77" s="2357"/>
      <c r="AO77" s="2357"/>
      <c r="AP77" s="2357"/>
    </row>
    <row r="78" spans="1:45" x14ac:dyDescent="0.2">
      <c r="AI78" s="1973"/>
      <c r="AJ78" s="1973"/>
      <c r="AK78" s="1973"/>
      <c r="AL78" s="1973"/>
      <c r="AM78" s="1973"/>
      <c r="AN78" s="1973"/>
      <c r="AO78" s="1973"/>
      <c r="AP78" s="1973"/>
    </row>
    <row r="79" spans="1:45" x14ac:dyDescent="0.2">
      <c r="AI79" s="1973"/>
      <c r="AJ79" s="1973"/>
      <c r="AK79" s="1973"/>
      <c r="AL79" s="1973"/>
      <c r="AM79" s="1973"/>
      <c r="AN79" s="1973"/>
      <c r="AO79" s="1973"/>
      <c r="AP79" s="1973"/>
    </row>
    <row r="80" spans="1:45" x14ac:dyDescent="0.2">
      <c r="AI80" s="2357"/>
      <c r="AJ80" s="2357"/>
      <c r="AK80" s="2357"/>
      <c r="AL80" s="2357"/>
      <c r="AM80" s="2357"/>
      <c r="AN80" s="2357"/>
      <c r="AO80" s="2357"/>
      <c r="AP80" s="2357"/>
    </row>
    <row r="81" spans="35:42" x14ac:dyDescent="0.2">
      <c r="AI81" s="1973"/>
      <c r="AJ81" s="1973"/>
      <c r="AK81" s="1973"/>
      <c r="AL81" s="1973"/>
      <c r="AM81" s="1973"/>
      <c r="AN81" s="1973"/>
      <c r="AO81" s="1973"/>
      <c r="AP81" s="1973"/>
    </row>
    <row r="82" spans="35:42" x14ac:dyDescent="0.2">
      <c r="AI82" s="1973"/>
      <c r="AJ82" s="1973"/>
      <c r="AK82" s="1973"/>
      <c r="AL82" s="1973"/>
      <c r="AM82" s="1973"/>
      <c r="AN82" s="1973"/>
      <c r="AO82" s="1973"/>
      <c r="AP82" s="1973"/>
    </row>
    <row r="83" spans="35:42" x14ac:dyDescent="0.2">
      <c r="AI83" s="2357"/>
      <c r="AJ83" s="2357"/>
      <c r="AK83" s="2357"/>
      <c r="AL83" s="2357"/>
      <c r="AM83" s="2357"/>
      <c r="AN83" s="2357"/>
      <c r="AO83" s="2357"/>
      <c r="AP83" s="2357"/>
    </row>
  </sheetData>
  <mergeCells count="18">
    <mergeCell ref="AI83:AP83"/>
    <mergeCell ref="AI43:AP43"/>
    <mergeCell ref="F47:V47"/>
    <mergeCell ref="X47:AD47"/>
    <mergeCell ref="AI49:AP49"/>
    <mergeCell ref="AI53:AP53"/>
    <mergeCell ref="AI55:AP55"/>
    <mergeCell ref="AI57:AP57"/>
    <mergeCell ref="AI71:AP71"/>
    <mergeCell ref="C72:I72"/>
    <mergeCell ref="AI77:AP77"/>
    <mergeCell ref="AI80:AP80"/>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40"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6"/>
      <c r="B1" s="266"/>
      <c r="C1" s="266"/>
      <c r="D1" s="266"/>
      <c r="E1" s="266"/>
    </row>
    <row r="2" spans="1:5" ht="13.5" customHeight="1" x14ac:dyDescent="0.2">
      <c r="A2" s="266"/>
      <c r="B2" s="266"/>
      <c r="C2" s="266"/>
      <c r="D2" s="266"/>
      <c r="E2" s="266"/>
    </row>
    <row r="3" spans="1:5" ht="13.5" customHeight="1" x14ac:dyDescent="0.2">
      <c r="A3" s="266"/>
      <c r="B3" s="266"/>
      <c r="C3" s="266"/>
      <c r="D3" s="266"/>
      <c r="E3" s="266"/>
    </row>
    <row r="4" spans="1:5" s="7" customFormat="1" ht="13.5" customHeight="1" x14ac:dyDescent="0.2">
      <c r="A4" s="266"/>
      <c r="B4" s="266"/>
      <c r="C4" s="266"/>
      <c r="D4" s="266"/>
      <c r="E4" s="266"/>
    </row>
    <row r="5" spans="1:5" ht="13.5" customHeight="1" x14ac:dyDescent="0.2">
      <c r="A5" s="266"/>
      <c r="B5" s="266"/>
      <c r="C5" s="266"/>
      <c r="D5" s="266"/>
      <c r="E5" s="266"/>
    </row>
    <row r="6" spans="1:5" ht="13.5" customHeight="1" x14ac:dyDescent="0.2">
      <c r="A6" s="266"/>
      <c r="B6" s="266"/>
      <c r="C6" s="266"/>
      <c r="D6" s="266"/>
      <c r="E6" s="266"/>
    </row>
    <row r="7" spans="1:5" ht="13.5" customHeight="1" x14ac:dyDescent="0.2">
      <c r="A7" s="266"/>
      <c r="B7" s="266"/>
      <c r="C7" s="266"/>
      <c r="D7" s="266"/>
      <c r="E7" s="266"/>
    </row>
    <row r="8" spans="1:5" ht="13.5" customHeight="1" x14ac:dyDescent="0.2">
      <c r="A8" s="266"/>
      <c r="B8" s="266"/>
      <c r="C8" s="266"/>
      <c r="D8" s="266"/>
      <c r="E8" s="266"/>
    </row>
    <row r="9" spans="1:5" ht="13.5" customHeight="1" x14ac:dyDescent="0.2">
      <c r="A9" s="266"/>
      <c r="B9" s="266"/>
      <c r="C9" s="266"/>
      <c r="D9" s="266"/>
      <c r="E9" s="266"/>
    </row>
    <row r="10" spans="1:5" ht="13.5" customHeight="1" x14ac:dyDescent="0.2">
      <c r="A10" s="266"/>
      <c r="B10" s="266"/>
      <c r="C10" s="266"/>
      <c r="D10" s="266"/>
      <c r="E10" s="266"/>
    </row>
    <row r="11" spans="1:5" ht="13.5" customHeight="1" x14ac:dyDescent="0.2">
      <c r="A11" s="266"/>
      <c r="B11" s="266"/>
      <c r="C11" s="266"/>
      <c r="D11" s="266"/>
      <c r="E11" s="266"/>
    </row>
    <row r="12" spans="1:5" ht="13.5" customHeight="1" x14ac:dyDescent="0.2">
      <c r="A12" s="266"/>
      <c r="B12" s="266"/>
      <c r="C12" s="266"/>
      <c r="D12" s="266"/>
      <c r="E12" s="266"/>
    </row>
    <row r="13" spans="1:5" ht="13.5" customHeight="1" x14ac:dyDescent="0.2">
      <c r="A13" s="266"/>
      <c r="B13" s="266"/>
      <c r="C13" s="266"/>
      <c r="D13" s="266"/>
      <c r="E13" s="266"/>
    </row>
    <row r="14" spans="1:5" ht="13.5" customHeight="1" x14ac:dyDescent="0.2">
      <c r="A14" s="266"/>
      <c r="B14" s="266"/>
      <c r="C14" s="266"/>
      <c r="D14" s="266"/>
      <c r="E14" s="266"/>
    </row>
    <row r="15" spans="1:5" ht="13.5" customHeight="1" x14ac:dyDescent="0.2">
      <c r="A15" s="266"/>
      <c r="B15" s="266"/>
      <c r="C15" s="266"/>
      <c r="D15" s="266"/>
      <c r="E15" s="266"/>
    </row>
    <row r="16" spans="1:5" ht="13.5" customHeight="1" x14ac:dyDescent="0.2">
      <c r="A16" s="266"/>
      <c r="B16" s="266"/>
      <c r="C16" s="266"/>
      <c r="D16" s="266"/>
      <c r="E16" s="266"/>
    </row>
    <row r="17" spans="1:5" ht="13.5" customHeight="1" x14ac:dyDescent="0.2">
      <c r="A17" s="266"/>
      <c r="B17" s="266"/>
      <c r="C17" s="266"/>
      <c r="D17" s="266"/>
      <c r="E17" s="266"/>
    </row>
    <row r="18" spans="1:5" ht="13.5" customHeight="1" x14ac:dyDescent="0.2">
      <c r="A18" s="266"/>
      <c r="B18" s="266"/>
      <c r="C18" s="266"/>
      <c r="D18" s="266"/>
      <c r="E18" s="266"/>
    </row>
    <row r="19" spans="1:5" ht="13.5" customHeight="1" x14ac:dyDescent="0.2">
      <c r="A19" s="266"/>
      <c r="B19" s="266"/>
      <c r="C19" s="266"/>
      <c r="D19" s="266"/>
      <c r="E19" s="266"/>
    </row>
    <row r="20" spans="1:5" ht="13.5" customHeight="1" x14ac:dyDescent="0.2">
      <c r="A20" s="266"/>
      <c r="B20" s="266"/>
      <c r="C20" s="266"/>
      <c r="D20" s="266"/>
      <c r="E20" s="266"/>
    </row>
    <row r="21" spans="1:5" ht="13.5" customHeight="1" x14ac:dyDescent="0.2">
      <c r="A21" s="266"/>
      <c r="B21" s="266"/>
      <c r="C21" s="266"/>
      <c r="D21" s="266"/>
      <c r="E21" s="266"/>
    </row>
    <row r="22" spans="1:5" ht="13.5" customHeight="1" x14ac:dyDescent="0.2">
      <c r="A22" s="266"/>
      <c r="B22" s="266"/>
      <c r="C22" s="266"/>
      <c r="D22" s="266"/>
      <c r="E22" s="266"/>
    </row>
    <row r="23" spans="1:5" ht="13.5" customHeight="1" x14ac:dyDescent="0.2">
      <c r="A23" s="266"/>
      <c r="B23" s="266"/>
      <c r="C23" s="266"/>
      <c r="D23" s="266"/>
      <c r="E23" s="266"/>
    </row>
    <row r="24" spans="1:5" ht="13.5" customHeight="1" x14ac:dyDescent="0.2">
      <c r="A24" s="266"/>
      <c r="B24" s="266"/>
      <c r="C24" s="266"/>
      <c r="D24" s="266"/>
      <c r="E24" s="266"/>
    </row>
    <row r="25" spans="1:5" ht="13.5" customHeight="1" x14ac:dyDescent="0.2">
      <c r="A25" s="266"/>
      <c r="B25" s="266"/>
      <c r="C25" s="266"/>
      <c r="D25" s="266"/>
      <c r="E25" s="266"/>
    </row>
    <row r="26" spans="1:5" ht="13.5" customHeight="1" x14ac:dyDescent="0.2">
      <c r="A26" s="266"/>
      <c r="B26" s="266"/>
      <c r="C26" s="266"/>
      <c r="D26" s="266"/>
      <c r="E26" s="266"/>
    </row>
    <row r="27" spans="1:5" ht="13.5" customHeight="1" x14ac:dyDescent="0.2">
      <c r="A27" s="266"/>
      <c r="B27" s="266"/>
      <c r="C27" s="266"/>
      <c r="D27" s="266"/>
      <c r="E27" s="266"/>
    </row>
    <row r="28" spans="1:5" ht="13.5" customHeight="1" x14ac:dyDescent="0.2">
      <c r="A28" s="266"/>
      <c r="B28" s="266"/>
      <c r="C28" s="266"/>
      <c r="D28" s="266"/>
      <c r="E28" s="266"/>
    </row>
    <row r="29" spans="1:5" ht="13.5" customHeight="1" x14ac:dyDescent="0.2">
      <c r="A29" s="266"/>
      <c r="B29" s="266"/>
      <c r="C29" s="266"/>
      <c r="D29" s="266"/>
      <c r="E29" s="266"/>
    </row>
    <row r="30" spans="1:5" ht="13.5" customHeight="1" x14ac:dyDescent="0.2">
      <c r="A30" s="266"/>
      <c r="B30" s="266"/>
      <c r="C30" s="266"/>
      <c r="D30" s="266"/>
      <c r="E30" s="266"/>
    </row>
    <row r="31" spans="1:5" ht="13.5" customHeight="1" x14ac:dyDescent="0.2">
      <c r="A31" s="266"/>
      <c r="B31" s="266"/>
      <c r="C31" s="266"/>
      <c r="D31" s="266"/>
      <c r="E31" s="266"/>
    </row>
    <row r="32" spans="1:5" ht="13.5" customHeight="1" x14ac:dyDescent="0.2">
      <c r="A32" s="266"/>
      <c r="B32" s="266"/>
      <c r="C32" s="266"/>
      <c r="D32" s="266"/>
      <c r="E32" s="266"/>
    </row>
    <row r="33" spans="1:5" ht="13.5" customHeight="1" x14ac:dyDescent="0.2">
      <c r="A33" s="266"/>
      <c r="B33" s="266"/>
      <c r="C33" s="266"/>
      <c r="D33" s="266"/>
      <c r="E33" s="266"/>
    </row>
    <row r="34" spans="1:5" ht="13.5" customHeight="1" x14ac:dyDescent="0.2">
      <c r="A34" s="266"/>
      <c r="B34" s="266"/>
      <c r="C34" s="266"/>
      <c r="D34" s="266"/>
      <c r="E34" s="266"/>
    </row>
    <row r="35" spans="1:5" ht="13.5" customHeight="1" x14ac:dyDescent="0.2">
      <c r="A35" s="266"/>
      <c r="B35" s="266"/>
      <c r="C35" s="266"/>
      <c r="D35" s="266"/>
      <c r="E35" s="266"/>
    </row>
    <row r="36" spans="1:5" ht="13.5" customHeight="1" x14ac:dyDescent="0.2">
      <c r="A36" s="266"/>
      <c r="B36" s="266"/>
      <c r="C36" s="266"/>
      <c r="D36" s="266"/>
      <c r="E36" s="266"/>
    </row>
    <row r="37" spans="1:5" ht="13.5" customHeight="1" x14ac:dyDescent="0.2">
      <c r="A37" s="266"/>
      <c r="B37" s="266"/>
      <c r="C37" s="266"/>
      <c r="D37" s="266"/>
      <c r="E37" s="266"/>
    </row>
    <row r="38" spans="1:5" ht="13.5" customHeight="1" x14ac:dyDescent="0.2">
      <c r="A38" s="266"/>
      <c r="B38" s="266"/>
      <c r="C38" s="266"/>
      <c r="D38" s="266"/>
      <c r="E38" s="266"/>
    </row>
    <row r="39" spans="1:5" ht="40.15" customHeight="1" x14ac:dyDescent="0.2">
      <c r="A39" s="266"/>
      <c r="B39" s="266"/>
      <c r="C39" s="266"/>
      <c r="D39" s="266"/>
      <c r="E39" s="266"/>
    </row>
    <row r="40" spans="1:5" ht="13.5" customHeight="1" x14ac:dyDescent="0.2">
      <c r="A40" s="266"/>
      <c r="B40" s="266"/>
      <c r="C40" s="266"/>
      <c r="D40" s="266"/>
      <c r="E40" s="266"/>
    </row>
    <row r="41" spans="1:5" ht="18.75" customHeight="1" x14ac:dyDescent="0.2">
      <c r="A41" s="266"/>
      <c r="B41" s="266" t="s">
        <v>290</v>
      </c>
      <c r="C41" s="266"/>
      <c r="D41" s="266"/>
      <c r="E41" s="266"/>
    </row>
    <row r="42" spans="1:5" ht="9" customHeight="1" x14ac:dyDescent="0.2">
      <c r="A42" s="265"/>
      <c r="B42" s="288"/>
      <c r="C42" s="289"/>
      <c r="D42" s="290"/>
      <c r="E42" s="265"/>
    </row>
    <row r="43" spans="1:5" ht="13.5" customHeight="1" x14ac:dyDescent="0.2">
      <c r="A43" s="265"/>
      <c r="B43" s="288"/>
      <c r="C43" s="285"/>
      <c r="D43" s="291" t="s">
        <v>287</v>
      </c>
      <c r="E43" s="265"/>
    </row>
    <row r="44" spans="1:5" ht="13.5" customHeight="1" x14ac:dyDescent="0.2">
      <c r="A44" s="265"/>
      <c r="B44" s="288"/>
      <c r="C44" s="296"/>
      <c r="D44" s="498" t="s">
        <v>445</v>
      </c>
      <c r="E44" s="265"/>
    </row>
    <row r="45" spans="1:5" ht="13.5" customHeight="1" x14ac:dyDescent="0.2">
      <c r="A45" s="265"/>
      <c r="B45" s="288"/>
      <c r="C45" s="292"/>
      <c r="D45" s="290"/>
      <c r="E45" s="265"/>
    </row>
    <row r="46" spans="1:5" ht="13.5" customHeight="1" x14ac:dyDescent="0.2">
      <c r="A46" s="265"/>
      <c r="B46" s="288"/>
      <c r="C46" s="286"/>
      <c r="D46" s="291" t="s">
        <v>288</v>
      </c>
      <c r="E46" s="265"/>
    </row>
    <row r="47" spans="1:5" ht="13.5" customHeight="1" x14ac:dyDescent="0.2">
      <c r="A47" s="265"/>
      <c r="B47" s="288"/>
      <c r="C47" s="289"/>
      <c r="D47" s="846" t="s">
        <v>445</v>
      </c>
      <c r="E47" s="265"/>
    </row>
    <row r="48" spans="1:5" ht="13.5" customHeight="1" x14ac:dyDescent="0.2">
      <c r="A48" s="265"/>
      <c r="B48" s="288"/>
      <c r="C48" s="289"/>
      <c r="D48" s="290"/>
      <c r="E48" s="265"/>
    </row>
    <row r="49" spans="1:5" ht="13.5" customHeight="1" x14ac:dyDescent="0.2">
      <c r="A49" s="265"/>
      <c r="B49" s="288"/>
      <c r="C49" s="287"/>
      <c r="D49" s="291" t="s">
        <v>289</v>
      </c>
      <c r="E49" s="265"/>
    </row>
    <row r="50" spans="1:5" ht="13.5" customHeight="1" x14ac:dyDescent="0.2">
      <c r="A50" s="265"/>
      <c r="B50" s="288"/>
      <c r="C50" s="289"/>
      <c r="D50" s="498" t="s">
        <v>428</v>
      </c>
      <c r="E50" s="265"/>
    </row>
    <row r="51" spans="1:5" ht="25.5" customHeight="1" x14ac:dyDescent="0.2">
      <c r="A51" s="265"/>
      <c r="B51" s="293"/>
      <c r="C51" s="294"/>
      <c r="D51" s="295"/>
      <c r="E51" s="265"/>
    </row>
    <row r="52" spans="1:5" x14ac:dyDescent="0.2">
      <c r="A52" s="265"/>
      <c r="B52" s="266"/>
      <c r="C52" s="268"/>
      <c r="D52" s="267"/>
      <c r="E52" s="265"/>
    </row>
    <row r="53" spans="1:5" s="58" customFormat="1" ht="15.75" customHeight="1" x14ac:dyDescent="0.2">
      <c r="A53" s="265"/>
      <c r="B53" s="266"/>
      <c r="C53" s="268"/>
      <c r="D53" s="267"/>
      <c r="E53" s="265"/>
    </row>
    <row r="54" spans="1:5" ht="94.5" customHeight="1" x14ac:dyDescent="0.2">
      <c r="A54" s="265"/>
      <c r="B54" s="266"/>
      <c r="C54" s="268"/>
      <c r="D54" s="267"/>
      <c r="E54" s="265"/>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2007" t="s">
        <v>278</v>
      </c>
      <c r="C1" s="2008"/>
      <c r="D1" s="2008"/>
      <c r="E1" s="2008"/>
      <c r="F1" s="23"/>
      <c r="G1" s="23"/>
      <c r="H1" s="23"/>
      <c r="I1" s="23"/>
      <c r="J1" s="23"/>
      <c r="K1" s="23"/>
      <c r="L1" s="23"/>
      <c r="M1" s="259"/>
      <c r="N1" s="259"/>
      <c r="O1" s="24"/>
    </row>
    <row r="2" spans="1:15" ht="8.25" customHeight="1" x14ac:dyDescent="0.2">
      <c r="A2" s="22"/>
      <c r="B2" s="264"/>
      <c r="C2" s="260"/>
      <c r="D2" s="260"/>
      <c r="E2" s="260"/>
      <c r="F2" s="260"/>
      <c r="G2" s="260"/>
      <c r="H2" s="261"/>
      <c r="I2" s="261"/>
      <c r="J2" s="261"/>
      <c r="K2" s="261"/>
      <c r="L2" s="261"/>
      <c r="M2" s="261"/>
      <c r="N2" s="262"/>
      <c r="O2" s="26"/>
    </row>
    <row r="3" spans="1:15" s="30" customFormat="1" ht="11.25" customHeight="1" x14ac:dyDescent="0.2">
      <c r="A3" s="27"/>
      <c r="B3" s="28"/>
      <c r="C3" s="2009" t="s">
        <v>52</v>
      </c>
      <c r="D3" s="2009"/>
      <c r="E3" s="2009"/>
      <c r="F3" s="2009"/>
      <c r="G3" s="2009"/>
      <c r="H3" s="2009"/>
      <c r="I3" s="2009"/>
      <c r="J3" s="2009"/>
      <c r="K3" s="2009"/>
      <c r="L3" s="2009"/>
      <c r="M3" s="2009"/>
      <c r="N3" s="263"/>
      <c r="O3" s="29"/>
    </row>
    <row r="4" spans="1:15" s="30" customFormat="1" ht="11.25" x14ac:dyDescent="0.2">
      <c r="A4" s="27"/>
      <c r="B4" s="28"/>
      <c r="C4" s="2009"/>
      <c r="D4" s="2009"/>
      <c r="E4" s="2009"/>
      <c r="F4" s="2009"/>
      <c r="G4" s="2009"/>
      <c r="H4" s="2009"/>
      <c r="I4" s="2009"/>
      <c r="J4" s="2009"/>
      <c r="K4" s="2009"/>
      <c r="L4" s="2009"/>
      <c r="M4" s="2009"/>
      <c r="N4" s="263"/>
      <c r="O4" s="29"/>
    </row>
    <row r="5" spans="1:15" s="30" customFormat="1" ht="3" customHeight="1" x14ac:dyDescent="0.2">
      <c r="A5" s="27"/>
      <c r="B5" s="28"/>
      <c r="C5" s="31"/>
      <c r="D5" s="31"/>
      <c r="E5" s="31"/>
      <c r="F5" s="31"/>
      <c r="G5" s="31"/>
      <c r="H5" s="31"/>
      <c r="I5" s="31"/>
      <c r="J5" s="28"/>
      <c r="K5" s="28"/>
      <c r="L5" s="28"/>
      <c r="M5" s="32"/>
      <c r="N5" s="263"/>
      <c r="O5" s="29"/>
    </row>
    <row r="6" spans="1:15" s="30" customFormat="1" ht="18" customHeight="1" x14ac:dyDescent="0.2">
      <c r="A6" s="27"/>
      <c r="B6" s="28"/>
      <c r="C6" s="33"/>
      <c r="D6" s="2010" t="s">
        <v>476</v>
      </c>
      <c r="E6" s="2010"/>
      <c r="F6" s="2010"/>
      <c r="G6" s="2010"/>
      <c r="H6" s="2010"/>
      <c r="I6" s="2010"/>
      <c r="J6" s="2010"/>
      <c r="K6" s="2010"/>
      <c r="L6" s="2010"/>
      <c r="M6" s="2010"/>
      <c r="N6" s="263"/>
      <c r="O6" s="29"/>
    </row>
    <row r="7" spans="1:15" s="30" customFormat="1" ht="3" customHeight="1" x14ac:dyDescent="0.2">
      <c r="A7" s="27"/>
      <c r="B7" s="28"/>
      <c r="C7" s="31"/>
      <c r="D7" s="31"/>
      <c r="E7" s="31"/>
      <c r="F7" s="31"/>
      <c r="G7" s="31"/>
      <c r="H7" s="31"/>
      <c r="I7" s="31"/>
      <c r="J7" s="28"/>
      <c r="K7" s="28"/>
      <c r="L7" s="28"/>
      <c r="M7" s="32"/>
      <c r="N7" s="263"/>
      <c r="O7" s="29"/>
    </row>
    <row r="8" spans="1:15" s="30" customFormat="1" ht="92.25" customHeight="1" x14ac:dyDescent="0.2">
      <c r="A8" s="27"/>
      <c r="B8" s="28"/>
      <c r="C8" s="31"/>
      <c r="D8" s="2012" t="s">
        <v>381</v>
      </c>
      <c r="E8" s="2010"/>
      <c r="F8" s="2010"/>
      <c r="G8" s="2010"/>
      <c r="H8" s="2010"/>
      <c r="I8" s="2010"/>
      <c r="J8" s="2010"/>
      <c r="K8" s="2010"/>
      <c r="L8" s="2010"/>
      <c r="M8" s="2010"/>
      <c r="N8" s="263"/>
      <c r="O8" s="29"/>
    </row>
    <row r="9" spans="1:15" s="30" customFormat="1" ht="3" customHeight="1" x14ac:dyDescent="0.2">
      <c r="A9" s="27"/>
      <c r="B9" s="28"/>
      <c r="C9" s="31"/>
      <c r="D9" s="31"/>
      <c r="E9" s="31"/>
      <c r="F9" s="31"/>
      <c r="G9" s="31"/>
      <c r="H9" s="31"/>
      <c r="I9" s="31"/>
      <c r="J9" s="28"/>
      <c r="K9" s="28"/>
      <c r="L9" s="28"/>
      <c r="M9" s="32"/>
      <c r="N9" s="263"/>
      <c r="O9" s="29"/>
    </row>
    <row r="10" spans="1:15" s="30" customFormat="1" ht="67.5" customHeight="1" x14ac:dyDescent="0.2">
      <c r="A10" s="27"/>
      <c r="B10" s="28"/>
      <c r="C10" s="31"/>
      <c r="D10" s="2011" t="s">
        <v>382</v>
      </c>
      <c r="E10" s="2011"/>
      <c r="F10" s="2011"/>
      <c r="G10" s="2011"/>
      <c r="H10" s="2011"/>
      <c r="I10" s="2011"/>
      <c r="J10" s="2011"/>
      <c r="K10" s="2011"/>
      <c r="L10" s="2011"/>
      <c r="M10" s="2011"/>
      <c r="N10" s="263"/>
      <c r="O10" s="29"/>
    </row>
    <row r="11" spans="1:15" s="30" customFormat="1" ht="3" customHeight="1" x14ac:dyDescent="0.2">
      <c r="A11" s="27"/>
      <c r="B11" s="28"/>
      <c r="C11" s="31"/>
      <c r="D11" s="161"/>
      <c r="E11" s="161"/>
      <c r="F11" s="161"/>
      <c r="G11" s="161"/>
      <c r="H11" s="161"/>
      <c r="I11" s="161"/>
      <c r="J11" s="161"/>
      <c r="K11" s="161"/>
      <c r="L11" s="161"/>
      <c r="M11" s="161"/>
      <c r="N11" s="263"/>
      <c r="O11" s="29"/>
    </row>
    <row r="12" spans="1:15" s="30" customFormat="1" ht="53.25" customHeight="1" x14ac:dyDescent="0.2">
      <c r="A12" s="27"/>
      <c r="B12" s="28"/>
      <c r="C12" s="31"/>
      <c r="D12" s="2010" t="s">
        <v>477</v>
      </c>
      <c r="E12" s="2010"/>
      <c r="F12" s="2010"/>
      <c r="G12" s="2010"/>
      <c r="H12" s="2010"/>
      <c r="I12" s="2010"/>
      <c r="J12" s="2010"/>
      <c r="K12" s="2010"/>
      <c r="L12" s="2010"/>
      <c r="M12" s="2010"/>
      <c r="N12" s="263"/>
      <c r="O12" s="29"/>
    </row>
    <row r="13" spans="1:15" s="30" customFormat="1" ht="3" customHeight="1" x14ac:dyDescent="0.2">
      <c r="A13" s="27"/>
      <c r="B13" s="28"/>
      <c r="C13" s="31"/>
      <c r="D13" s="161"/>
      <c r="E13" s="161"/>
      <c r="F13" s="161"/>
      <c r="G13" s="161"/>
      <c r="H13" s="161"/>
      <c r="I13" s="161"/>
      <c r="J13" s="161"/>
      <c r="K13" s="161"/>
      <c r="L13" s="161"/>
      <c r="M13" s="161"/>
      <c r="N13" s="263"/>
      <c r="O13" s="29"/>
    </row>
    <row r="14" spans="1:15" s="30" customFormat="1" ht="23.25" customHeight="1" x14ac:dyDescent="0.2">
      <c r="A14" s="27"/>
      <c r="B14" s="28"/>
      <c r="C14" s="31"/>
      <c r="D14" s="2010" t="s">
        <v>383</v>
      </c>
      <c r="E14" s="2010"/>
      <c r="F14" s="2010"/>
      <c r="G14" s="2010"/>
      <c r="H14" s="2010"/>
      <c r="I14" s="2010"/>
      <c r="J14" s="2010"/>
      <c r="K14" s="2010"/>
      <c r="L14" s="2010"/>
      <c r="M14" s="2010"/>
      <c r="N14" s="263"/>
      <c r="O14" s="29"/>
    </row>
    <row r="15" spans="1:15" s="30" customFormat="1" ht="3" customHeight="1" x14ac:dyDescent="0.2">
      <c r="A15" s="27"/>
      <c r="B15" s="28"/>
      <c r="C15" s="31"/>
      <c r="D15" s="161"/>
      <c r="E15" s="161"/>
      <c r="F15" s="161"/>
      <c r="G15" s="161"/>
      <c r="H15" s="161"/>
      <c r="I15" s="161"/>
      <c r="J15" s="161"/>
      <c r="K15" s="161"/>
      <c r="L15" s="161"/>
      <c r="M15" s="161"/>
      <c r="N15" s="263"/>
      <c r="O15" s="29"/>
    </row>
    <row r="16" spans="1:15" s="30" customFormat="1" ht="23.25" customHeight="1" x14ac:dyDescent="0.2">
      <c r="A16" s="27"/>
      <c r="B16" s="28"/>
      <c r="C16" s="31"/>
      <c r="D16" s="2010" t="s">
        <v>384</v>
      </c>
      <c r="E16" s="2010"/>
      <c r="F16" s="2010"/>
      <c r="G16" s="2010"/>
      <c r="H16" s="2010"/>
      <c r="I16" s="2010"/>
      <c r="J16" s="2010"/>
      <c r="K16" s="2010"/>
      <c r="L16" s="2010"/>
      <c r="M16" s="2010"/>
      <c r="N16" s="263"/>
      <c r="O16" s="29"/>
    </row>
    <row r="17" spans="1:19" s="30" customFormat="1" ht="3" customHeight="1" x14ac:dyDescent="0.2">
      <c r="A17" s="27"/>
      <c r="B17" s="28"/>
      <c r="C17" s="31"/>
      <c r="D17" s="161"/>
      <c r="E17" s="161"/>
      <c r="F17" s="161"/>
      <c r="G17" s="161"/>
      <c r="H17" s="161"/>
      <c r="I17" s="161"/>
      <c r="J17" s="161"/>
      <c r="K17" s="161"/>
      <c r="L17" s="161"/>
      <c r="M17" s="161"/>
      <c r="N17" s="263"/>
      <c r="O17" s="29"/>
    </row>
    <row r="18" spans="1:19" s="30" customFormat="1" ht="23.25" customHeight="1" x14ac:dyDescent="0.2">
      <c r="A18" s="27"/>
      <c r="B18" s="28"/>
      <c r="C18" s="31"/>
      <c r="D18" s="2012" t="s">
        <v>385</v>
      </c>
      <c r="E18" s="2010"/>
      <c r="F18" s="2010"/>
      <c r="G18" s="2010"/>
      <c r="H18" s="2010"/>
      <c r="I18" s="2010"/>
      <c r="J18" s="2010"/>
      <c r="K18" s="2010"/>
      <c r="L18" s="2010"/>
      <c r="M18" s="2010"/>
      <c r="N18" s="263"/>
      <c r="O18" s="29"/>
    </row>
    <row r="19" spans="1:19" s="30" customFormat="1" ht="3" customHeight="1" x14ac:dyDescent="0.2">
      <c r="A19" s="27"/>
      <c r="B19" s="28"/>
      <c r="C19" s="31"/>
      <c r="D19" s="161"/>
      <c r="E19" s="161"/>
      <c r="F19" s="161"/>
      <c r="G19" s="161"/>
      <c r="H19" s="161"/>
      <c r="I19" s="161"/>
      <c r="J19" s="161"/>
      <c r="K19" s="161"/>
      <c r="L19" s="161"/>
      <c r="M19" s="161"/>
      <c r="N19" s="263"/>
      <c r="O19" s="29"/>
    </row>
    <row r="20" spans="1:19" s="30" customFormat="1" ht="14.25" customHeight="1" x14ac:dyDescent="0.2">
      <c r="A20" s="27"/>
      <c r="B20" s="28"/>
      <c r="C20" s="31"/>
      <c r="D20" s="2010" t="s">
        <v>386</v>
      </c>
      <c r="E20" s="2010"/>
      <c r="F20" s="2010"/>
      <c r="G20" s="2010"/>
      <c r="H20" s="2010"/>
      <c r="I20" s="2010"/>
      <c r="J20" s="2010"/>
      <c r="K20" s="2010"/>
      <c r="L20" s="2010"/>
      <c r="M20" s="2010"/>
      <c r="N20" s="263"/>
      <c r="O20" s="29"/>
    </row>
    <row r="21" spans="1:19" s="30" customFormat="1" ht="3" customHeight="1" x14ac:dyDescent="0.2">
      <c r="A21" s="27"/>
      <c r="B21" s="28"/>
      <c r="C21" s="31"/>
      <c r="D21" s="161"/>
      <c r="E21" s="161"/>
      <c r="F21" s="161"/>
      <c r="G21" s="161"/>
      <c r="H21" s="161"/>
      <c r="I21" s="161"/>
      <c r="J21" s="161"/>
      <c r="K21" s="161"/>
      <c r="L21" s="161"/>
      <c r="M21" s="161"/>
      <c r="N21" s="263"/>
      <c r="O21" s="29"/>
    </row>
    <row r="22" spans="1:19" s="30" customFormat="1" ht="32.25" customHeight="1" x14ac:dyDescent="0.2">
      <c r="A22" s="27"/>
      <c r="B22" s="28"/>
      <c r="C22" s="31"/>
      <c r="D22" s="2010" t="s">
        <v>387</v>
      </c>
      <c r="E22" s="2010"/>
      <c r="F22" s="2010"/>
      <c r="G22" s="2010"/>
      <c r="H22" s="2010"/>
      <c r="I22" s="2010"/>
      <c r="J22" s="2010"/>
      <c r="K22" s="2010"/>
      <c r="L22" s="2010"/>
      <c r="M22" s="2010"/>
      <c r="N22" s="263"/>
      <c r="O22" s="29"/>
    </row>
    <row r="23" spans="1:19" s="30" customFormat="1" ht="3" customHeight="1" x14ac:dyDescent="0.2">
      <c r="A23" s="27"/>
      <c r="B23" s="28"/>
      <c r="C23" s="31"/>
      <c r="D23" s="161"/>
      <c r="E23" s="161"/>
      <c r="F23" s="161"/>
      <c r="G23" s="161"/>
      <c r="H23" s="161"/>
      <c r="I23" s="161"/>
      <c r="J23" s="161"/>
      <c r="K23" s="161"/>
      <c r="L23" s="161"/>
      <c r="M23" s="161"/>
      <c r="N23" s="263"/>
      <c r="O23" s="29"/>
    </row>
    <row r="24" spans="1:19" s="30" customFormat="1" ht="81.75" customHeight="1" x14ac:dyDescent="0.2">
      <c r="A24" s="27"/>
      <c r="B24" s="28"/>
      <c r="C24" s="31"/>
      <c r="D24" s="2010" t="s">
        <v>480</v>
      </c>
      <c r="E24" s="2010"/>
      <c r="F24" s="2010"/>
      <c r="G24" s="2010"/>
      <c r="H24" s="2010"/>
      <c r="I24" s="2010"/>
      <c r="J24" s="2010"/>
      <c r="K24" s="2010"/>
      <c r="L24" s="2010"/>
      <c r="M24" s="2010"/>
      <c r="N24" s="263"/>
      <c r="O24" s="29"/>
    </row>
    <row r="25" spans="1:19" s="30" customFormat="1" ht="3" customHeight="1" x14ac:dyDescent="0.2">
      <c r="A25" s="27"/>
      <c r="B25" s="28"/>
      <c r="C25" s="31"/>
      <c r="D25" s="161"/>
      <c r="E25" s="161"/>
      <c r="F25" s="161"/>
      <c r="G25" s="161"/>
      <c r="H25" s="161"/>
      <c r="I25" s="161"/>
      <c r="J25" s="161"/>
      <c r="K25" s="161"/>
      <c r="L25" s="161"/>
      <c r="M25" s="161"/>
      <c r="N25" s="263"/>
      <c r="O25" s="29"/>
    </row>
    <row r="26" spans="1:19" s="30" customFormat="1" ht="105.75" customHeight="1" x14ac:dyDescent="0.2">
      <c r="A26" s="27"/>
      <c r="B26" s="28"/>
      <c r="C26" s="31"/>
      <c r="D26" s="2015" t="s">
        <v>364</v>
      </c>
      <c r="E26" s="2015"/>
      <c r="F26" s="2015"/>
      <c r="G26" s="2015"/>
      <c r="H26" s="2015"/>
      <c r="I26" s="2015"/>
      <c r="J26" s="2015"/>
      <c r="K26" s="2015"/>
      <c r="L26" s="2015"/>
      <c r="M26" s="2015"/>
      <c r="N26" s="263"/>
      <c r="O26" s="29"/>
    </row>
    <row r="27" spans="1:19" s="30" customFormat="1" ht="3" customHeight="1" x14ac:dyDescent="0.2">
      <c r="A27" s="27"/>
      <c r="B27" s="28"/>
      <c r="C27" s="31"/>
      <c r="D27" s="41"/>
      <c r="E27" s="41"/>
      <c r="F27" s="41"/>
      <c r="G27" s="41"/>
      <c r="H27" s="41"/>
      <c r="I27" s="41"/>
      <c r="J27" s="42"/>
      <c r="K27" s="42"/>
      <c r="L27" s="42"/>
      <c r="M27" s="43"/>
      <c r="N27" s="263"/>
      <c r="O27" s="29"/>
    </row>
    <row r="28" spans="1:19" s="30" customFormat="1" ht="57" customHeight="1" x14ac:dyDescent="0.2">
      <c r="A28" s="27"/>
      <c r="B28" s="28"/>
      <c r="C28" s="33"/>
      <c r="D28" s="2010" t="s">
        <v>51</v>
      </c>
      <c r="E28" s="2018"/>
      <c r="F28" s="2018"/>
      <c r="G28" s="2018"/>
      <c r="H28" s="2018"/>
      <c r="I28" s="2018"/>
      <c r="J28" s="2018"/>
      <c r="K28" s="2018"/>
      <c r="L28" s="2018"/>
      <c r="M28" s="2018"/>
      <c r="N28" s="263"/>
      <c r="O28" s="29"/>
      <c r="S28" s="30" t="s">
        <v>33</v>
      </c>
    </row>
    <row r="29" spans="1:19" s="30" customFormat="1" ht="3" customHeight="1" x14ac:dyDescent="0.2">
      <c r="A29" s="27"/>
      <c r="B29" s="28"/>
      <c r="C29" s="33"/>
      <c r="D29" s="162"/>
      <c r="E29" s="162"/>
      <c r="F29" s="162"/>
      <c r="G29" s="162"/>
      <c r="H29" s="162"/>
      <c r="I29" s="162"/>
      <c r="J29" s="162"/>
      <c r="K29" s="162"/>
      <c r="L29" s="162"/>
      <c r="M29" s="162"/>
      <c r="N29" s="263"/>
      <c r="O29" s="29"/>
    </row>
    <row r="30" spans="1:19" s="30" customFormat="1" ht="34.5" customHeight="1" x14ac:dyDescent="0.2">
      <c r="A30" s="27"/>
      <c r="B30" s="28"/>
      <c r="C30" s="33"/>
      <c r="D30" s="2010" t="s">
        <v>50</v>
      </c>
      <c r="E30" s="2018"/>
      <c r="F30" s="2018"/>
      <c r="G30" s="2018"/>
      <c r="H30" s="2018"/>
      <c r="I30" s="2018"/>
      <c r="J30" s="2018"/>
      <c r="K30" s="2018"/>
      <c r="L30" s="2018"/>
      <c r="M30" s="2018"/>
      <c r="N30" s="263"/>
      <c r="O30" s="29"/>
    </row>
    <row r="31" spans="1:19" s="30" customFormat="1" ht="18.600000000000001" customHeight="1" x14ac:dyDescent="0.2">
      <c r="A31" s="27"/>
      <c r="B31" s="28"/>
      <c r="C31" s="35"/>
      <c r="D31" s="46"/>
      <c r="E31" s="46"/>
      <c r="F31" s="46"/>
      <c r="G31" s="46"/>
      <c r="H31" s="46"/>
      <c r="I31" s="46"/>
      <c r="J31" s="46"/>
      <c r="K31" s="46"/>
      <c r="L31" s="46"/>
      <c r="M31" s="46"/>
      <c r="N31" s="263"/>
      <c r="O31" s="29"/>
    </row>
    <row r="32" spans="1:19" s="30" customFormat="1" ht="13.5" customHeight="1" x14ac:dyDescent="0.2">
      <c r="A32" s="27"/>
      <c r="B32" s="28"/>
      <c r="C32" s="35"/>
      <c r="D32" s="251"/>
      <c r="E32" s="251"/>
      <c r="F32" s="251"/>
      <c r="G32" s="252"/>
      <c r="H32" s="253" t="s">
        <v>17</v>
      </c>
      <c r="I32" s="250"/>
      <c r="J32" s="38"/>
      <c r="K32" s="252"/>
      <c r="L32" s="253" t="s">
        <v>24</v>
      </c>
      <c r="M32" s="250"/>
      <c r="N32" s="263"/>
      <c r="O32" s="29"/>
    </row>
    <row r="33" spans="1:16" s="30" customFormat="1" ht="6" customHeight="1" x14ac:dyDescent="0.2">
      <c r="A33" s="27"/>
      <c r="B33" s="28"/>
      <c r="C33" s="35"/>
      <c r="D33" s="254"/>
      <c r="E33" s="36"/>
      <c r="F33" s="36"/>
      <c r="G33" s="38"/>
      <c r="H33" s="37"/>
      <c r="I33" s="38"/>
      <c r="J33" s="38"/>
      <c r="K33" s="256"/>
      <c r="L33" s="257"/>
      <c r="M33" s="38"/>
      <c r="N33" s="263"/>
      <c r="O33" s="29"/>
    </row>
    <row r="34" spans="1:16" s="30" customFormat="1" ht="11.25" x14ac:dyDescent="0.2">
      <c r="A34" s="27"/>
      <c r="B34" s="28"/>
      <c r="C34" s="34"/>
      <c r="D34" s="255" t="s">
        <v>43</v>
      </c>
      <c r="E34" s="36" t="s">
        <v>35</v>
      </c>
      <c r="F34" s="36"/>
      <c r="G34" s="36"/>
      <c r="H34" s="37"/>
      <c r="I34" s="36"/>
      <c r="J34" s="38"/>
      <c r="K34" s="258"/>
      <c r="L34" s="38"/>
      <c r="M34" s="38"/>
      <c r="N34" s="263"/>
      <c r="O34" s="29"/>
    </row>
    <row r="35" spans="1:16" s="30" customFormat="1" ht="11.25" customHeight="1" x14ac:dyDescent="0.2">
      <c r="A35" s="27"/>
      <c r="B35" s="28"/>
      <c r="C35" s="35"/>
      <c r="D35" s="255" t="s">
        <v>3</v>
      </c>
      <c r="E35" s="36" t="s">
        <v>36</v>
      </c>
      <c r="F35" s="36"/>
      <c r="G35" s="38"/>
      <c r="H35" s="37"/>
      <c r="I35" s="38"/>
      <c r="J35" s="38"/>
      <c r="K35" s="2019">
        <f>+capa!D60</f>
        <v>44377</v>
      </c>
      <c r="L35" s="2020"/>
      <c r="M35" s="893"/>
      <c r="N35" s="263"/>
      <c r="O35" s="29"/>
    </row>
    <row r="36" spans="1:16" s="30" customFormat="1" ht="11.25" x14ac:dyDescent="0.2">
      <c r="A36" s="27"/>
      <c r="B36" s="28"/>
      <c r="C36" s="35"/>
      <c r="D36" s="255" t="s">
        <v>39</v>
      </c>
      <c r="E36" s="36" t="s">
        <v>38</v>
      </c>
      <c r="F36" s="36"/>
      <c r="G36" s="38"/>
      <c r="H36" s="37"/>
      <c r="I36" s="38"/>
      <c r="J36" s="38"/>
      <c r="K36" s="804"/>
      <c r="L36" s="805"/>
      <c r="M36" s="805"/>
      <c r="N36" s="263"/>
      <c r="O36" s="29"/>
    </row>
    <row r="37" spans="1:16" s="30" customFormat="1" ht="12.75" customHeight="1" x14ac:dyDescent="0.2">
      <c r="A37" s="27"/>
      <c r="B37" s="28"/>
      <c r="C37" s="34"/>
      <c r="D37" s="255" t="s">
        <v>40</v>
      </c>
      <c r="E37" s="36" t="s">
        <v>20</v>
      </c>
      <c r="F37" s="36"/>
      <c r="G37" s="36"/>
      <c r="H37" s="37"/>
      <c r="I37" s="36"/>
      <c r="J37" s="38"/>
      <c r="K37" s="2016"/>
      <c r="L37" s="2017"/>
      <c r="M37" s="2017"/>
      <c r="N37" s="263"/>
      <c r="O37" s="29"/>
    </row>
    <row r="38" spans="1:16" s="30" customFormat="1" ht="11.25" x14ac:dyDescent="0.2">
      <c r="A38" s="27"/>
      <c r="B38" s="28"/>
      <c r="C38" s="34"/>
      <c r="D38" s="255" t="s">
        <v>15</v>
      </c>
      <c r="E38" s="36" t="s">
        <v>5</v>
      </c>
      <c r="F38" s="36"/>
      <c r="G38" s="36"/>
      <c r="H38" s="37"/>
      <c r="I38" s="36"/>
      <c r="J38" s="38"/>
      <c r="K38" s="2016"/>
      <c r="L38" s="2017"/>
      <c r="M38" s="2017"/>
      <c r="N38" s="263"/>
      <c r="O38" s="29"/>
    </row>
    <row r="39" spans="1:16" s="30" customFormat="1" ht="8.25" customHeight="1" x14ac:dyDescent="0.2">
      <c r="A39" s="27"/>
      <c r="B39" s="28"/>
      <c r="C39" s="28"/>
      <c r="D39" s="1091" t="s">
        <v>474</v>
      </c>
      <c r="E39" s="36" t="s">
        <v>475</v>
      </c>
      <c r="F39" s="36"/>
      <c r="G39" s="36"/>
      <c r="H39" s="28"/>
      <c r="I39" s="28"/>
      <c r="J39" s="28"/>
      <c r="K39" s="23"/>
      <c r="L39" s="28"/>
      <c r="M39" s="28"/>
      <c r="N39" s="263"/>
      <c r="O39" s="29"/>
    </row>
    <row r="40" spans="1:16" ht="13.5" customHeight="1" x14ac:dyDescent="0.2">
      <c r="A40" s="22"/>
      <c r="B40" s="26"/>
      <c r="C40" s="24"/>
      <c r="D40" s="24"/>
      <c r="E40" s="19"/>
      <c r="F40" s="23"/>
      <c r="G40" s="23"/>
      <c r="H40" s="23"/>
      <c r="I40" s="23"/>
      <c r="J40" s="23"/>
      <c r="L40" s="2013">
        <v>44348</v>
      </c>
      <c r="M40" s="2014"/>
      <c r="N40" s="279">
        <v>3</v>
      </c>
      <c r="O40" s="133"/>
      <c r="P40" s="133"/>
    </row>
    <row r="48" spans="1:16" x14ac:dyDescent="0.2">
      <c r="C48" s="657"/>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83"/>
  <sheetViews>
    <sheetView showGridLines="0" showRuler="0" zoomScaleNormal="100" workbookViewId="0"/>
  </sheetViews>
  <sheetFormatPr defaultRowHeight="12.75" x14ac:dyDescent="0.2"/>
  <cols>
    <col min="1" max="1" width="1" style="58" customWidth="1"/>
    <col min="2" max="2" width="2.5703125" style="58" customWidth="1"/>
    <col min="3" max="3" width="2.28515625" style="58" customWidth="1"/>
    <col min="4" max="8" width="8.7109375" style="58" customWidth="1"/>
    <col min="9" max="9" width="1.85546875" style="58" customWidth="1"/>
    <col min="10" max="10" width="2.28515625" style="58" customWidth="1"/>
    <col min="11" max="15" width="8.7109375" style="58" customWidth="1"/>
    <col min="16" max="16" width="2.5703125" style="58" customWidth="1"/>
    <col min="17" max="17" width="1" style="58" customWidth="1"/>
    <col min="18" max="18" width="13.5703125" style="58" customWidth="1"/>
    <col min="19" max="19" width="29.42578125" style="1141" customWidth="1"/>
    <col min="20" max="22" width="9.28515625" style="1140" customWidth="1"/>
    <col min="23" max="23" width="11" style="1141" customWidth="1"/>
    <col min="24" max="24" width="10.140625" style="1141" customWidth="1"/>
    <col min="25" max="25" width="9.140625" style="1141"/>
    <col min="26" max="26" width="9.7109375" style="1141" customWidth="1"/>
    <col min="27" max="52" width="9.140625" style="1141"/>
    <col min="53" max="53" width="9.5703125" style="1141" bestFit="1" customWidth="1"/>
    <col min="54" max="56" width="9.28515625" style="1141" bestFit="1" customWidth="1"/>
    <col min="57" max="101" width="9.140625" style="1141"/>
    <col min="102" max="16384" width="9.140625" style="58"/>
  </cols>
  <sheetData>
    <row r="1" spans="1:60" ht="13.5" customHeight="1" x14ac:dyDescent="0.25">
      <c r="A1" s="385"/>
      <c r="B1" s="1138"/>
      <c r="C1" s="1138"/>
      <c r="D1" s="1138"/>
      <c r="E1" s="1138"/>
      <c r="F1" s="1138"/>
      <c r="G1" s="1138"/>
      <c r="H1" s="1138"/>
      <c r="I1" s="1138"/>
      <c r="J1" s="1138"/>
      <c r="K1" s="1138"/>
      <c r="L1" s="1138"/>
      <c r="M1" s="2022" t="s">
        <v>496</v>
      </c>
      <c r="N1" s="2022"/>
      <c r="O1" s="2022"/>
      <c r="P1" s="2022"/>
      <c r="Q1" s="4"/>
      <c r="R1" s="1738"/>
      <c r="S1" s="1739"/>
      <c r="T1" s="1139"/>
      <c r="AW1" s="1142"/>
    </row>
    <row r="2" spans="1:60" ht="16.5" customHeight="1" x14ac:dyDescent="0.2">
      <c r="A2" s="385"/>
      <c r="B2" s="1143"/>
      <c r="C2" s="1144"/>
      <c r="D2" s="2023"/>
      <c r="E2" s="2023"/>
      <c r="F2" s="2023"/>
      <c r="G2" s="2023"/>
      <c r="H2" s="2023"/>
      <c r="I2" s="1145"/>
      <c r="J2" s="1145"/>
      <c r="K2" s="1145"/>
      <c r="L2" s="1145"/>
      <c r="M2" s="1145"/>
      <c r="N2" s="1145"/>
      <c r="O2" s="1145"/>
      <c r="P2" s="1145"/>
      <c r="Q2" s="2"/>
      <c r="R2" s="1740"/>
      <c r="S2" s="1741"/>
      <c r="T2" s="1146"/>
      <c r="W2" s="2021"/>
      <c r="X2" s="2021"/>
      <c r="Y2" s="2021"/>
      <c r="Z2" s="2021"/>
      <c r="AG2" s="1147"/>
      <c r="AK2" s="2021"/>
      <c r="AL2" s="2021"/>
      <c r="AM2" s="2021"/>
      <c r="AN2" s="2021"/>
    </row>
    <row r="3" spans="1:60" ht="27" customHeight="1" x14ac:dyDescent="0.2">
      <c r="A3" s="385"/>
      <c r="B3" s="1148"/>
      <c r="C3" s="2025" t="s">
        <v>497</v>
      </c>
      <c r="D3" s="2025"/>
      <c r="E3" s="2025"/>
      <c r="F3" s="2025"/>
      <c r="G3" s="2025"/>
      <c r="H3" s="2025"/>
      <c r="I3" s="1149"/>
      <c r="J3" s="2025" t="s">
        <v>789</v>
      </c>
      <c r="K3" s="2025"/>
      <c r="L3" s="2025"/>
      <c r="M3" s="2025"/>
      <c r="N3" s="2025"/>
      <c r="O3" s="2025"/>
      <c r="P3" s="1145"/>
      <c r="Q3" s="2"/>
      <c r="R3" s="1141"/>
      <c r="S3" s="1742"/>
      <c r="T3" s="1150"/>
      <c r="U3" s="1150"/>
      <c r="V3" s="1150"/>
      <c r="W3" s="1151"/>
      <c r="X3" s="1151"/>
      <c r="Y3" s="1151"/>
      <c r="Z3" s="1151"/>
      <c r="AK3" s="1152"/>
      <c r="AL3" s="1152"/>
      <c r="AM3" s="1152"/>
      <c r="AN3" s="1152"/>
    </row>
    <row r="4" spans="1:60" ht="15.75" customHeight="1" x14ac:dyDescent="0.2">
      <c r="A4" s="385"/>
      <c r="B4" s="1728"/>
      <c r="C4" s="385"/>
      <c r="D4" s="385"/>
      <c r="E4" s="1153"/>
      <c r="F4" s="1153"/>
      <c r="G4" s="1153"/>
      <c r="H4" s="1153"/>
      <c r="I4" s="1149"/>
      <c r="J4" s="44"/>
      <c r="K4" s="1154"/>
      <c r="L4" s="1155"/>
      <c r="M4" s="1155"/>
      <c r="N4" s="1155"/>
      <c r="O4" s="1155"/>
      <c r="P4" s="1145"/>
      <c r="Q4" s="2"/>
      <c r="R4" s="1743"/>
      <c r="S4" s="1744"/>
      <c r="U4" s="1157"/>
      <c r="W4" s="1158"/>
      <c r="X4" s="1158"/>
      <c r="Y4" s="1159"/>
      <c r="AH4" s="1160"/>
      <c r="AI4" s="1160"/>
      <c r="AJ4" s="1160"/>
      <c r="AK4" s="1161"/>
      <c r="AL4" s="1161"/>
      <c r="AM4" s="1160"/>
      <c r="AN4" s="1160"/>
      <c r="AW4" s="1162"/>
      <c r="AX4" s="1163"/>
      <c r="AY4" s="1163"/>
    </row>
    <row r="5" spans="1:60" ht="13.5" customHeight="1" x14ac:dyDescent="0.2">
      <c r="A5" s="385"/>
      <c r="B5" s="1148"/>
      <c r="C5" s="1164" t="s">
        <v>498</v>
      </c>
      <c r="D5" s="2026" t="s">
        <v>702</v>
      </c>
      <c r="E5" s="2026"/>
      <c r="F5" s="2026"/>
      <c r="G5" s="2026"/>
      <c r="H5" s="2026"/>
      <c r="I5" s="1165"/>
      <c r="J5" s="1164" t="s">
        <v>498</v>
      </c>
      <c r="K5" s="2026" t="s">
        <v>703</v>
      </c>
      <c r="L5" s="2026"/>
      <c r="M5" s="2026"/>
      <c r="N5" s="2026"/>
      <c r="O5" s="2026"/>
      <c r="P5" s="1166"/>
      <c r="Q5" s="2"/>
      <c r="R5" s="1743"/>
      <c r="S5" s="1167"/>
      <c r="T5" s="1168"/>
      <c r="U5" s="1169"/>
      <c r="V5" s="1168"/>
      <c r="W5" s="1158"/>
      <c r="X5" s="1158"/>
      <c r="Y5" s="1159"/>
      <c r="AH5" s="1160"/>
      <c r="AI5" s="1160"/>
      <c r="AJ5" s="1160"/>
      <c r="AK5" s="1161"/>
      <c r="AL5" s="1161"/>
      <c r="AW5" s="1170"/>
      <c r="AX5" s="1163"/>
      <c r="AY5" s="1163"/>
      <c r="BG5" s="1171"/>
      <c r="BH5" s="1171"/>
    </row>
    <row r="6" spans="1:60" ht="13.5" customHeight="1" x14ac:dyDescent="0.2">
      <c r="A6" s="385"/>
      <c r="B6" s="1148"/>
      <c r="C6" s="1145"/>
      <c r="D6" s="2026"/>
      <c r="E6" s="2026"/>
      <c r="F6" s="2026"/>
      <c r="G6" s="2026"/>
      <c r="H6" s="2026"/>
      <c r="I6" s="1165"/>
      <c r="J6" s="1172"/>
      <c r="K6" s="2026"/>
      <c r="L6" s="2026"/>
      <c r="M6" s="2026"/>
      <c r="N6" s="2026"/>
      <c r="O6" s="2026"/>
      <c r="P6" s="1166"/>
      <c r="Q6" s="2"/>
      <c r="R6" s="1156"/>
      <c r="S6" s="1173"/>
      <c r="T6" s="1168"/>
      <c r="U6" s="1729"/>
      <c r="V6" s="1174"/>
      <c r="W6" s="1158"/>
      <c r="X6" s="1158"/>
      <c r="Y6" s="1159"/>
      <c r="AH6" s="1160"/>
      <c r="AI6" s="1160"/>
      <c r="AJ6" s="1160"/>
      <c r="AK6" s="1161"/>
      <c r="AL6" s="1161"/>
      <c r="AW6" s="1170"/>
      <c r="AX6" s="1163"/>
      <c r="AY6" s="1163"/>
      <c r="BG6" s="1171"/>
      <c r="BH6" s="1171"/>
    </row>
    <row r="7" spans="1:60" ht="13.5" customHeight="1" x14ac:dyDescent="0.2">
      <c r="A7" s="385"/>
      <c r="B7" s="1148"/>
      <c r="C7" s="1145"/>
      <c r="D7" s="2026"/>
      <c r="E7" s="2026"/>
      <c r="F7" s="2026"/>
      <c r="G7" s="2026"/>
      <c r="H7" s="2026"/>
      <c r="I7" s="1165"/>
      <c r="J7" s="385"/>
      <c r="K7" s="2026"/>
      <c r="L7" s="2026"/>
      <c r="M7" s="2026"/>
      <c r="N7" s="2026"/>
      <c r="O7" s="2026"/>
      <c r="P7" s="1166"/>
      <c r="Q7" s="1166"/>
      <c r="S7" s="1159"/>
      <c r="U7" s="1157"/>
      <c r="W7" s="1175"/>
      <c r="X7" s="1159"/>
      <c r="Y7" s="1159"/>
      <c r="AG7" s="1176"/>
      <c r="AH7" s="1160"/>
      <c r="AI7" s="1160"/>
      <c r="AJ7" s="1160"/>
      <c r="AK7" s="1177"/>
      <c r="AL7" s="1177"/>
      <c r="AM7" s="1176"/>
      <c r="AN7" s="1176"/>
      <c r="AV7" s="1170"/>
      <c r="AW7" s="1170"/>
      <c r="AX7" s="1163"/>
      <c r="AY7" s="1163"/>
      <c r="BG7" s="1171"/>
      <c r="BH7" s="1171"/>
    </row>
    <row r="8" spans="1:60" ht="13.5" customHeight="1" x14ac:dyDescent="0.2">
      <c r="A8" s="385"/>
      <c r="B8" s="1148"/>
      <c r="C8" s="385"/>
      <c r="D8" s="2026"/>
      <c r="E8" s="2026"/>
      <c r="F8" s="2026"/>
      <c r="G8" s="2026"/>
      <c r="H8" s="2026"/>
      <c r="I8" s="1165"/>
      <c r="J8" s="385"/>
      <c r="K8" s="2026"/>
      <c r="L8" s="2026"/>
      <c r="M8" s="2026"/>
      <c r="N8" s="2026"/>
      <c r="O8" s="2026"/>
      <c r="P8" s="1166"/>
      <c r="Q8" s="1166"/>
      <c r="R8" s="1178"/>
      <c r="S8" s="1179"/>
      <c r="T8" s="1180"/>
      <c r="U8" s="1157"/>
      <c r="V8" s="1180"/>
      <c r="W8" s="1175"/>
      <c r="X8" s="1159"/>
      <c r="Y8" s="1159"/>
      <c r="AG8" s="1176"/>
      <c r="AH8" s="1182"/>
      <c r="AI8" s="1182"/>
      <c r="AJ8" s="1182"/>
      <c r="AK8" s="1177"/>
      <c r="AL8" s="1177"/>
      <c r="AM8" s="1182"/>
      <c r="AN8" s="1176"/>
      <c r="AW8" s="1170"/>
      <c r="AX8" s="1163"/>
      <c r="AY8" s="1163"/>
      <c r="BG8" s="1171"/>
      <c r="BH8" s="1171"/>
    </row>
    <row r="9" spans="1:60" ht="13.5" customHeight="1" x14ac:dyDescent="0.2">
      <c r="A9" s="385"/>
      <c r="B9" s="1148"/>
      <c r="C9" s="1164" t="s">
        <v>498</v>
      </c>
      <c r="D9" s="2026" t="s">
        <v>704</v>
      </c>
      <c r="E9" s="2026"/>
      <c r="F9" s="2026"/>
      <c r="G9" s="2026"/>
      <c r="H9" s="2026"/>
      <c r="I9" s="1165"/>
      <c r="J9" s="1164" t="s">
        <v>498</v>
      </c>
      <c r="K9" s="2026" t="s">
        <v>705</v>
      </c>
      <c r="L9" s="2026"/>
      <c r="M9" s="2026"/>
      <c r="N9" s="2026"/>
      <c r="O9" s="2026"/>
      <c r="P9" s="1166"/>
      <c r="Q9" s="1166"/>
      <c r="S9" s="1183"/>
      <c r="T9" s="1184"/>
      <c r="U9" s="1185"/>
      <c r="V9" s="1184"/>
      <c r="W9" s="1175"/>
      <c r="X9" s="1159"/>
      <c r="Y9" s="1159"/>
      <c r="AW9" s="1170"/>
      <c r="AX9" s="1163"/>
      <c r="AY9" s="1163"/>
      <c r="BG9" s="1171"/>
      <c r="BH9" s="1171"/>
    </row>
    <row r="10" spans="1:60" ht="13.5" customHeight="1" x14ac:dyDescent="0.2">
      <c r="A10" s="385"/>
      <c r="B10" s="1148"/>
      <c r="C10" s="385"/>
      <c r="D10" s="2026"/>
      <c r="E10" s="2026"/>
      <c r="F10" s="2026"/>
      <c r="G10" s="2026"/>
      <c r="H10" s="2026"/>
      <c r="I10" s="1165"/>
      <c r="J10" s="1186"/>
      <c r="K10" s="2026"/>
      <c r="L10" s="2026"/>
      <c r="M10" s="2026"/>
      <c r="N10" s="2026"/>
      <c r="O10" s="2026"/>
      <c r="P10" s="1166"/>
      <c r="Q10" s="1166">
        <f>SUM(Q11:Q17)</f>
        <v>0</v>
      </c>
      <c r="S10" s="1187"/>
      <c r="T10" s="1188"/>
      <c r="U10" s="1157"/>
      <c r="V10" s="1202"/>
      <c r="W10" s="1175"/>
      <c r="X10" s="1159"/>
      <c r="Y10" s="1159"/>
      <c r="AW10" s="1170"/>
      <c r="AX10" s="1163"/>
      <c r="AY10" s="1163"/>
      <c r="BG10" s="1171"/>
      <c r="BH10" s="1171"/>
    </row>
    <row r="11" spans="1:60" ht="13.5" customHeight="1" x14ac:dyDescent="0.2">
      <c r="A11" s="385"/>
      <c r="B11" s="1148"/>
      <c r="C11" s="385"/>
      <c r="D11" s="2026"/>
      <c r="E11" s="2026"/>
      <c r="F11" s="2026"/>
      <c r="G11" s="2026"/>
      <c r="H11" s="2026"/>
      <c r="I11" s="1165"/>
      <c r="J11" s="385"/>
      <c r="K11" s="2026"/>
      <c r="L11" s="2026"/>
      <c r="M11" s="2026"/>
      <c r="N11" s="2026"/>
      <c r="O11" s="2026"/>
      <c r="P11" s="1166"/>
      <c r="Q11" s="1166"/>
      <c r="R11" s="1190"/>
      <c r="S11" s="1191"/>
      <c r="T11" s="1188"/>
      <c r="U11" s="1157"/>
      <c r="V11" s="1184"/>
      <c r="W11" s="1175"/>
      <c r="X11" s="1159"/>
      <c r="Y11" s="1159"/>
      <c r="BG11" s="1171"/>
      <c r="BH11" s="1171"/>
    </row>
    <row r="12" spans="1:60" ht="13.5" customHeight="1" x14ac:dyDescent="0.2">
      <c r="A12" s="385"/>
      <c r="B12" s="1148"/>
      <c r="C12" s="1164" t="s">
        <v>498</v>
      </c>
      <c r="D12" s="2026" t="s">
        <v>706</v>
      </c>
      <c r="E12" s="2026"/>
      <c r="F12" s="2026"/>
      <c r="G12" s="2026"/>
      <c r="H12" s="2026"/>
      <c r="I12" s="1165"/>
      <c r="J12" s="1164" t="s">
        <v>498</v>
      </c>
      <c r="K12" s="2026" t="s">
        <v>787</v>
      </c>
      <c r="L12" s="2026"/>
      <c r="M12" s="2026"/>
      <c r="N12" s="2026"/>
      <c r="O12" s="2026"/>
      <c r="P12" s="1166"/>
      <c r="Q12" s="1166"/>
      <c r="R12" s="1156"/>
      <c r="S12" s="1191"/>
      <c r="T12" s="1180"/>
      <c r="U12" s="1157"/>
      <c r="W12" s="1175"/>
      <c r="X12" s="1159"/>
      <c r="Y12" s="1159"/>
    </row>
    <row r="13" spans="1:60" ht="15.75" customHeight="1" x14ac:dyDescent="0.2">
      <c r="A13" s="385"/>
      <c r="B13" s="1148"/>
      <c r="C13" s="1145"/>
      <c r="D13" s="2026"/>
      <c r="E13" s="2026"/>
      <c r="F13" s="2026"/>
      <c r="G13" s="2026"/>
      <c r="H13" s="2026"/>
      <c r="I13" s="1165"/>
      <c r="J13" s="1454"/>
      <c r="K13" s="2026"/>
      <c r="L13" s="2026"/>
      <c r="M13" s="2026"/>
      <c r="N13" s="2026"/>
      <c r="O13" s="2026"/>
      <c r="P13" s="1166"/>
      <c r="Q13" s="1166"/>
      <c r="S13" s="888"/>
      <c r="T13" s="1180"/>
      <c r="U13" s="1157"/>
      <c r="W13" s="1175"/>
      <c r="X13" s="1159"/>
      <c r="Y13" s="1159"/>
    </row>
    <row r="14" spans="1:60" ht="20.25" customHeight="1" x14ac:dyDescent="0.2">
      <c r="A14" s="385"/>
      <c r="B14" s="1148"/>
      <c r="C14" s="1145"/>
      <c r="D14" s="2026"/>
      <c r="E14" s="2026"/>
      <c r="F14" s="2026"/>
      <c r="G14" s="2026"/>
      <c r="H14" s="2026"/>
      <c r="I14" s="1165"/>
      <c r="J14" s="1172"/>
      <c r="K14" s="2026"/>
      <c r="L14" s="2026"/>
      <c r="M14" s="2026"/>
      <c r="N14" s="2026"/>
      <c r="O14" s="2026"/>
      <c r="P14" s="1166"/>
      <c r="Q14" s="1166"/>
      <c r="R14" s="1178"/>
      <c r="S14" s="888"/>
      <c r="T14" s="1180"/>
      <c r="U14" s="1157"/>
      <c r="W14" s="1175"/>
      <c r="X14" s="1159"/>
      <c r="Y14" s="1159"/>
      <c r="AJ14" s="1192"/>
      <c r="AK14" s="1192"/>
      <c r="AL14" s="1192"/>
      <c r="AM14" s="1192"/>
    </row>
    <row r="15" spans="1:60" ht="13.5" customHeight="1" x14ac:dyDescent="0.2">
      <c r="A15" s="385"/>
      <c r="B15" s="1148"/>
      <c r="C15" s="1145"/>
      <c r="D15" s="2027"/>
      <c r="E15" s="2027"/>
      <c r="F15" s="2027"/>
      <c r="G15" s="2027"/>
      <c r="H15" s="2027"/>
      <c r="I15" s="1165"/>
      <c r="J15" s="1172"/>
      <c r="K15" s="2026"/>
      <c r="L15" s="2026"/>
      <c r="M15" s="2026"/>
      <c r="N15" s="2026"/>
      <c r="O15" s="2026"/>
      <c r="P15" s="1166"/>
      <c r="Q15" s="1166"/>
      <c r="S15" s="1193"/>
      <c r="U15" s="1157"/>
      <c r="W15" s="1175"/>
      <c r="X15" s="1159"/>
      <c r="Y15" s="1159"/>
      <c r="AJ15" s="1724"/>
      <c r="AK15" s="1724"/>
      <c r="AL15" s="1724"/>
      <c r="AM15" s="1194"/>
    </row>
    <row r="16" spans="1:60" ht="13.5" customHeight="1" x14ac:dyDescent="0.2">
      <c r="A16" s="385"/>
      <c r="B16" s="1148"/>
      <c r="C16" s="1145"/>
      <c r="D16" s="1195"/>
      <c r="E16" s="1195"/>
      <c r="F16" s="1195"/>
      <c r="G16" s="1195"/>
      <c r="H16" s="1195"/>
      <c r="I16" s="1195"/>
      <c r="J16" s="1172"/>
      <c r="K16" s="1165"/>
      <c r="L16" s="1165"/>
      <c r="M16" s="1165"/>
      <c r="N16" s="1165"/>
      <c r="O16" s="1165"/>
      <c r="P16" s="1166"/>
      <c r="Q16" s="1166"/>
      <c r="S16" s="1191"/>
      <c r="U16" s="1181"/>
      <c r="W16" s="1175"/>
      <c r="X16" s="1159"/>
      <c r="Y16" s="1159"/>
      <c r="AM16" s="1196"/>
      <c r="AZ16" s="1197"/>
      <c r="BA16" s="1197"/>
    </row>
    <row r="17" spans="1:79" ht="13.5" customHeight="1" x14ac:dyDescent="0.2">
      <c r="A17" s="385"/>
      <c r="B17" s="1148"/>
      <c r="C17" s="1145"/>
      <c r="D17" s="385"/>
      <c r="E17" s="385"/>
      <c r="F17" s="385"/>
      <c r="G17" s="385"/>
      <c r="H17" s="385"/>
      <c r="I17" s="385"/>
      <c r="J17" s="1172"/>
      <c r="K17" s="1172"/>
      <c r="L17" s="1172"/>
      <c r="M17" s="1172"/>
      <c r="N17" s="1172"/>
      <c r="O17" s="1172"/>
      <c r="P17" s="1166"/>
      <c r="Q17" s="1166"/>
      <c r="R17" s="1190"/>
      <c r="S17" s="1191"/>
      <c r="U17" s="1181"/>
      <c r="W17" s="1175"/>
      <c r="X17" s="1159"/>
      <c r="Y17" s="1159"/>
      <c r="AK17" s="1197"/>
      <c r="AM17" s="1198"/>
      <c r="AN17" s="1199"/>
      <c r="AO17" s="1199"/>
      <c r="BG17" s="1200"/>
      <c r="BH17" s="1200"/>
      <c r="BI17" s="1200"/>
      <c r="BJ17" s="1199"/>
      <c r="BK17" s="1199"/>
    </row>
    <row r="18" spans="1:79" ht="13.5" customHeight="1" x14ac:dyDescent="0.2">
      <c r="A18" s="385"/>
      <c r="B18" s="1148"/>
      <c r="C18" s="1145"/>
      <c r="D18" s="385"/>
      <c r="E18" s="385"/>
      <c r="F18" s="385"/>
      <c r="G18" s="385"/>
      <c r="H18" s="385"/>
      <c r="I18" s="385"/>
      <c r="J18" s="1172"/>
      <c r="K18" s="1172"/>
      <c r="L18" s="1172"/>
      <c r="M18" s="1172"/>
      <c r="N18" s="1172"/>
      <c r="O18" s="1172"/>
      <c r="P18" s="1166"/>
      <c r="Q18" s="1166"/>
      <c r="R18" s="1156"/>
      <c r="S18" s="1191"/>
      <c r="U18" s="1181"/>
      <c r="W18" s="1175"/>
      <c r="X18" s="1159"/>
      <c r="Y18" s="1159"/>
      <c r="AK18" s="1197"/>
      <c r="AM18" s="1198"/>
      <c r="AN18" s="1199"/>
      <c r="AO18" s="1199"/>
      <c r="AX18" s="1160"/>
      <c r="AY18" s="1160"/>
      <c r="AZ18" s="1199"/>
      <c r="BG18" s="1200"/>
      <c r="BH18" s="1200"/>
      <c r="BI18" s="1200"/>
      <c r="BJ18" s="1199"/>
      <c r="BK18" s="1199"/>
    </row>
    <row r="19" spans="1:79" ht="13.5" customHeight="1" x14ac:dyDescent="0.2">
      <c r="A19" s="385"/>
      <c r="B19" s="1148"/>
      <c r="C19" s="1145"/>
      <c r="D19" s="385"/>
      <c r="E19" s="385"/>
      <c r="F19" s="385"/>
      <c r="G19" s="385"/>
      <c r="H19" s="385"/>
      <c r="I19" s="385"/>
      <c r="J19" s="1172"/>
      <c r="K19" s="1172"/>
      <c r="L19" s="1172"/>
      <c r="M19" s="1172"/>
      <c r="N19" s="1172"/>
      <c r="O19" s="1172"/>
      <c r="P19" s="1166"/>
      <c r="Q19" s="1166">
        <f>SUM(Q22:Q41)</f>
        <v>34168</v>
      </c>
      <c r="S19" s="1201"/>
      <c r="T19" s="1202"/>
      <c r="U19" s="1189"/>
      <c r="V19" s="1168"/>
      <c r="W19" s="1175"/>
      <c r="X19" s="1159"/>
      <c r="Y19" s="1159"/>
      <c r="AK19" s="1197"/>
      <c r="AM19" s="1198"/>
      <c r="AN19" s="1199"/>
      <c r="AO19" s="1199"/>
      <c r="AX19" s="1203"/>
      <c r="AY19" s="1160"/>
      <c r="AZ19" s="1199"/>
      <c r="BG19" s="1200"/>
      <c r="BH19" s="1200"/>
      <c r="BI19" s="1200"/>
      <c r="BJ19" s="1199"/>
      <c r="BK19" s="1199"/>
    </row>
    <row r="20" spans="1:79" ht="13.5" customHeight="1" x14ac:dyDescent="0.2">
      <c r="A20" s="385"/>
      <c r="B20" s="1148"/>
      <c r="C20" s="1145"/>
      <c r="D20" s="385"/>
      <c r="E20" s="385"/>
      <c r="F20" s="385"/>
      <c r="G20" s="385"/>
      <c r="H20" s="385"/>
      <c r="I20" s="385"/>
      <c r="J20" s="1172"/>
      <c r="K20" s="1172"/>
      <c r="L20" s="1172"/>
      <c r="M20" s="1172"/>
      <c r="N20" s="1172"/>
      <c r="O20" s="1172"/>
      <c r="P20" s="1166"/>
      <c r="Q20" s="1166"/>
      <c r="R20" s="1178"/>
      <c r="S20" s="888"/>
      <c r="T20" s="1184"/>
      <c r="U20" s="1185"/>
      <c r="V20" s="1188"/>
      <c r="W20" s="1204"/>
      <c r="X20" s="1205"/>
      <c r="Y20" s="1159"/>
      <c r="AF20" s="1157"/>
      <c r="AJ20" s="1157"/>
      <c r="AL20" s="1205"/>
      <c r="AM20" s="1198"/>
      <c r="AN20" s="1199"/>
      <c r="AO20" s="1199"/>
      <c r="AX20" s="1203"/>
      <c r="AY20" s="1160"/>
      <c r="AZ20" s="1199"/>
      <c r="BG20" s="1200"/>
      <c r="BH20" s="1200"/>
      <c r="BI20" s="1200"/>
      <c r="BJ20" s="1199"/>
      <c r="BK20" s="1199"/>
    </row>
    <row r="21" spans="1:79" ht="13.5" customHeight="1" x14ac:dyDescent="0.2">
      <c r="A21" s="385"/>
      <c r="B21" s="1148"/>
      <c r="C21" s="1145"/>
      <c r="D21" s="385"/>
      <c r="E21" s="385"/>
      <c r="F21" s="385"/>
      <c r="G21" s="385"/>
      <c r="H21" s="385"/>
      <c r="I21" s="385"/>
      <c r="J21" s="1172"/>
      <c r="K21" s="1172"/>
      <c r="L21" s="1172"/>
      <c r="M21" s="1172"/>
      <c r="N21" s="1172"/>
      <c r="O21" s="1172"/>
      <c r="P21" s="1166"/>
      <c r="Q21" s="1166"/>
      <c r="S21" s="1191"/>
      <c r="U21" s="1157"/>
      <c r="W21" s="1175"/>
      <c r="X21" s="1159"/>
      <c r="Y21" s="1159"/>
      <c r="AF21" s="1206"/>
      <c r="AG21" s="1181"/>
      <c r="AJ21" s="1206"/>
      <c r="AK21" s="1181"/>
      <c r="AL21" s="1199"/>
      <c r="AM21" s="1198"/>
      <c r="AN21" s="1199"/>
      <c r="AO21" s="1199"/>
      <c r="AX21" s="1203"/>
      <c r="AY21" s="1160"/>
      <c r="AZ21" s="1199"/>
      <c r="BG21" s="1200"/>
      <c r="BH21" s="1200"/>
      <c r="BI21" s="1200"/>
      <c r="BJ21" s="1199"/>
      <c r="BK21" s="1199"/>
      <c r="BV21" s="1196"/>
      <c r="BX21" s="2021"/>
      <c r="BY21" s="2021"/>
      <c r="BZ21" s="2021"/>
      <c r="CA21" s="2021"/>
    </row>
    <row r="22" spans="1:79" ht="13.5" customHeight="1" x14ac:dyDescent="0.2">
      <c r="A22" s="385"/>
      <c r="B22" s="1148"/>
      <c r="C22" s="1145"/>
      <c r="D22" s="385"/>
      <c r="E22" s="385"/>
      <c r="F22" s="385"/>
      <c r="G22" s="385"/>
      <c r="H22" s="385"/>
      <c r="I22" s="385"/>
      <c r="J22" s="1172"/>
      <c r="K22" s="1172"/>
      <c r="L22" s="1172"/>
      <c r="M22" s="1207"/>
      <c r="N22" s="1172"/>
      <c r="O22" s="1172"/>
      <c r="P22" s="1166"/>
      <c r="Q22" s="1166"/>
      <c r="S22" s="1159"/>
      <c r="U22" s="1157"/>
      <c r="W22" s="2024"/>
      <c r="X22" s="1159"/>
      <c r="Y22" s="1159"/>
      <c r="AF22" s="1206"/>
      <c r="AG22" s="1181"/>
      <c r="AJ22" s="1206"/>
      <c r="AK22" s="1181"/>
      <c r="AL22" s="1199"/>
      <c r="AM22" s="1198"/>
      <c r="AN22" s="1199"/>
      <c r="AO22" s="1199"/>
      <c r="AW22" s="1170"/>
      <c r="AX22" s="1208"/>
      <c r="AY22" s="1208"/>
      <c r="AZ22" s="1199"/>
      <c r="BG22" s="1200"/>
      <c r="BH22" s="1200"/>
      <c r="BI22" s="1200"/>
      <c r="BJ22" s="1199"/>
      <c r="BK22" s="1199"/>
      <c r="BS22" s="1209"/>
      <c r="BU22" s="1724"/>
      <c r="BV22" s="1724"/>
      <c r="BW22" s="1724"/>
      <c r="BX22" s="1151"/>
      <c r="BY22" s="1151"/>
      <c r="BZ22" s="1151"/>
      <c r="CA22" s="1151"/>
    </row>
    <row r="23" spans="1:79" ht="13.5" customHeight="1" x14ac:dyDescent="0.2">
      <c r="A23" s="385"/>
      <c r="B23" s="1148"/>
      <c r="C23" s="1145"/>
      <c r="D23" s="385"/>
      <c r="E23" s="385"/>
      <c r="F23" s="385"/>
      <c r="G23" s="385"/>
      <c r="H23" s="385"/>
      <c r="I23" s="385"/>
      <c r="J23" s="1172"/>
      <c r="K23" s="1172"/>
      <c r="L23" s="1172"/>
      <c r="M23" s="1172"/>
      <c r="N23" s="1172"/>
      <c r="O23" s="1172"/>
      <c r="P23" s="1166"/>
      <c r="Q23" s="1166"/>
      <c r="R23" s="1210"/>
      <c r="S23" s="1211"/>
      <c r="T23" s="1212"/>
      <c r="U23" s="1215"/>
      <c r="V23" s="1451"/>
      <c r="W23" s="2024"/>
      <c r="X23" s="1159"/>
      <c r="Y23" s="1159"/>
      <c r="AF23" s="1206"/>
      <c r="AG23" s="1181"/>
      <c r="AJ23" s="1206"/>
      <c r="AK23" s="1181"/>
      <c r="AL23" s="1199"/>
      <c r="AM23" s="1196"/>
      <c r="AN23" s="1199"/>
      <c r="AO23" s="1199"/>
      <c r="AW23" s="1170"/>
      <c r="AX23" s="1163"/>
      <c r="AY23" s="1163"/>
      <c r="AZ23" s="1213"/>
      <c r="BS23" s="1162"/>
      <c r="BU23" s="1214"/>
      <c r="BV23" s="1214"/>
      <c r="BW23" s="1214"/>
      <c r="BX23" s="1161"/>
      <c r="BY23" s="1161"/>
    </row>
    <row r="24" spans="1:79" ht="13.5" customHeight="1" x14ac:dyDescent="0.2">
      <c r="A24" s="385"/>
      <c r="B24" s="1148"/>
      <c r="C24" s="1145"/>
      <c r="D24" s="385"/>
      <c r="E24" s="385"/>
      <c r="F24" s="385"/>
      <c r="G24" s="385"/>
      <c r="H24" s="385"/>
      <c r="I24" s="385"/>
      <c r="J24" s="385"/>
      <c r="K24" s="385"/>
      <c r="L24" s="1210"/>
      <c r="M24" s="1210"/>
      <c r="N24" s="1210"/>
      <c r="O24" s="1210"/>
      <c r="P24" s="1166"/>
      <c r="Q24" s="1166"/>
      <c r="R24" s="1210"/>
      <c r="S24" s="1210"/>
      <c r="T24" s="1212"/>
      <c r="U24" s="1215"/>
      <c r="V24" s="1215"/>
      <c r="W24" s="1175"/>
      <c r="X24" s="1159"/>
      <c r="Y24" s="1159"/>
      <c r="AF24" s="1206"/>
      <c r="AG24" s="1181"/>
      <c r="AJ24" s="1206"/>
      <c r="AK24" s="1181"/>
      <c r="AL24" s="1199"/>
      <c r="AN24" s="1199"/>
      <c r="AO24" s="1199"/>
      <c r="BS24" s="1216"/>
      <c r="BU24" s="1214"/>
      <c r="BV24" s="1214"/>
      <c r="BW24" s="1214"/>
      <c r="BX24" s="1161"/>
      <c r="BY24" s="1161"/>
    </row>
    <row r="25" spans="1:79" ht="13.5" customHeight="1" x14ac:dyDescent="0.2">
      <c r="A25" s="385"/>
      <c r="B25" s="1148"/>
      <c r="C25" s="1145"/>
      <c r="D25" s="385"/>
      <c r="E25" s="385"/>
      <c r="F25" s="385"/>
      <c r="G25" s="385"/>
      <c r="H25" s="385"/>
      <c r="I25" s="385"/>
      <c r="J25" s="385"/>
      <c r="K25" s="385"/>
      <c r="L25" s="1165"/>
      <c r="M25" s="1165"/>
      <c r="N25" s="1165"/>
      <c r="O25" s="1165"/>
      <c r="P25" s="1166"/>
      <c r="Q25" s="1166"/>
      <c r="R25" s="1210"/>
      <c r="S25" s="1210"/>
      <c r="T25" s="1212"/>
      <c r="U25" s="1215"/>
      <c r="V25" s="1215"/>
      <c r="W25" s="1175"/>
      <c r="X25" s="1159"/>
      <c r="Y25" s="1159"/>
      <c r="AF25" s="1206"/>
      <c r="AG25" s="1181"/>
      <c r="AJ25" s="1206"/>
      <c r="AK25" s="1181"/>
      <c r="AL25" s="1199"/>
      <c r="AN25" s="1199"/>
      <c r="AO25" s="1199"/>
      <c r="BS25" s="1216"/>
      <c r="BT25" s="1216"/>
      <c r="BU25" s="1214"/>
      <c r="BV25" s="1214"/>
      <c r="BW25" s="1214"/>
      <c r="BX25" s="1161"/>
      <c r="BY25" s="1161"/>
    </row>
    <row r="26" spans="1:79" ht="13.5" customHeight="1" x14ac:dyDescent="0.2">
      <c r="A26" s="385"/>
      <c r="B26" s="1148"/>
      <c r="C26" s="1145"/>
      <c r="D26" s="385"/>
      <c r="E26" s="385"/>
      <c r="F26" s="385"/>
      <c r="G26" s="385"/>
      <c r="H26" s="385"/>
      <c r="I26" s="385"/>
      <c r="J26" s="385"/>
      <c r="K26" s="385"/>
      <c r="L26" s="385"/>
      <c r="M26" s="385"/>
      <c r="N26" s="385"/>
      <c r="P26" s="1166"/>
      <c r="Q26" s="1166">
        <v>6673</v>
      </c>
      <c r="R26" s="1210"/>
      <c r="S26" s="1210"/>
      <c r="T26" s="1212"/>
      <c r="U26" s="1215"/>
      <c r="V26" s="1215"/>
      <c r="W26" s="1159"/>
      <c r="X26" s="1159"/>
      <c r="Y26" s="1159"/>
      <c r="AF26" s="1206"/>
      <c r="AG26" s="1181"/>
      <c r="AJ26" s="1206"/>
      <c r="AK26" s="1181"/>
      <c r="AL26" s="1199"/>
      <c r="AN26" s="1199"/>
      <c r="BS26" s="1216"/>
      <c r="BT26" s="1196"/>
      <c r="BU26" s="1217"/>
      <c r="BV26" s="1217"/>
      <c r="BW26" s="1217"/>
      <c r="BX26" s="1218"/>
      <c r="BY26" s="1218"/>
      <c r="BZ26" s="1219"/>
      <c r="CA26" s="1196"/>
    </row>
    <row r="27" spans="1:79" ht="13.5" customHeight="1" x14ac:dyDescent="0.2">
      <c r="A27" s="385"/>
      <c r="B27" s="1148"/>
      <c r="C27" s="1145"/>
      <c r="D27" s="385"/>
      <c r="E27" s="385"/>
      <c r="F27" s="385"/>
      <c r="G27" s="385"/>
      <c r="H27" s="385"/>
      <c r="I27" s="47"/>
      <c r="J27" s="385"/>
      <c r="K27" s="385"/>
      <c r="L27" s="385"/>
      <c r="M27" s="385"/>
      <c r="N27" s="385"/>
      <c r="O27" s="385"/>
      <c r="P27" s="1166"/>
      <c r="Q27" s="1166">
        <v>5858</v>
      </c>
      <c r="S27" s="1744"/>
      <c r="U27" s="1157"/>
      <c r="W27" s="1159"/>
      <c r="X27" s="1159"/>
      <c r="Y27" s="1159"/>
      <c r="AF27" s="1206"/>
      <c r="AG27" s="1181"/>
      <c r="AJ27" s="1206"/>
      <c r="AK27" s="1181"/>
      <c r="AL27" s="1199"/>
      <c r="BS27" s="1176"/>
    </row>
    <row r="28" spans="1:79" ht="13.5" customHeight="1" x14ac:dyDescent="0.2">
      <c r="A28" s="385"/>
      <c r="B28" s="1148"/>
      <c r="C28" s="451"/>
      <c r="D28" s="451"/>
      <c r="E28" s="451"/>
      <c r="F28" s="451"/>
      <c r="G28" s="451"/>
      <c r="H28" s="451"/>
      <c r="I28" s="47"/>
      <c r="P28" s="1166"/>
      <c r="Q28" s="385"/>
      <c r="S28" s="1146"/>
      <c r="T28" s="1180"/>
      <c r="U28" s="1157"/>
      <c r="V28" s="1455"/>
      <c r="W28" s="1159"/>
      <c r="X28" s="1159"/>
      <c r="Y28" s="1159"/>
      <c r="BS28" s="1176"/>
    </row>
    <row r="29" spans="1:79" ht="13.5" customHeight="1" x14ac:dyDescent="0.2">
      <c r="A29" s="385"/>
      <c r="B29" s="1148"/>
      <c r="C29" s="385"/>
      <c r="D29" s="385"/>
      <c r="E29" s="385"/>
      <c r="F29" s="385"/>
      <c r="G29" s="385"/>
      <c r="H29" s="385"/>
      <c r="I29" s="385"/>
      <c r="J29" s="385"/>
      <c r="K29" s="1977" t="s">
        <v>788</v>
      </c>
      <c r="L29" s="1165"/>
      <c r="M29" s="1165"/>
      <c r="N29" s="1165"/>
      <c r="O29" s="1165"/>
      <c r="P29" s="1166"/>
      <c r="Q29" s="385"/>
      <c r="S29" s="1140"/>
      <c r="U29" s="1157"/>
      <c r="W29" s="1159"/>
      <c r="X29" s="1159"/>
      <c r="Y29" s="1159"/>
      <c r="BS29" s="1176"/>
    </row>
    <row r="30" spans="1:79" ht="9.75" customHeight="1" x14ac:dyDescent="0.2">
      <c r="A30" s="385"/>
      <c r="B30" s="1148"/>
      <c r="C30" s="451"/>
      <c r="D30" s="451"/>
      <c r="E30" s="451"/>
      <c r="F30" s="451"/>
      <c r="G30" s="451"/>
      <c r="H30" s="451"/>
      <c r="I30" s="469"/>
      <c r="J30" s="385"/>
      <c r="K30" s="385"/>
      <c r="L30" s="385"/>
      <c r="M30" s="385"/>
      <c r="N30" s="385"/>
      <c r="O30" s="385"/>
      <c r="P30" s="469"/>
      <c r="Q30" s="385"/>
      <c r="S30" s="1174"/>
      <c r="T30" s="1180"/>
      <c r="U30" s="1157"/>
      <c r="W30" s="1159"/>
      <c r="X30" s="1159"/>
      <c r="Y30" s="1159"/>
      <c r="BS30" s="1176"/>
    </row>
    <row r="31" spans="1:79" ht="27" customHeight="1" x14ac:dyDescent="0.2">
      <c r="A31" s="385"/>
      <c r="B31" s="1148"/>
      <c r="C31" s="2025" t="s">
        <v>499</v>
      </c>
      <c r="D31" s="2025"/>
      <c r="E31" s="2025"/>
      <c r="F31" s="2025"/>
      <c r="G31" s="2025"/>
      <c r="H31" s="2025"/>
      <c r="I31" s="1221"/>
      <c r="J31" s="2029" t="s">
        <v>500</v>
      </c>
      <c r="K31" s="2029"/>
      <c r="L31" s="2029"/>
      <c r="M31" s="2029"/>
      <c r="N31" s="2029"/>
      <c r="O31" s="2029"/>
      <c r="P31" s="1145"/>
      <c r="Q31" s="2"/>
      <c r="S31" s="1140"/>
      <c r="U31" s="1157"/>
      <c r="W31" s="1159"/>
      <c r="X31" s="1159"/>
      <c r="Y31" s="1159"/>
      <c r="Z31" s="1222"/>
      <c r="AA31" s="1222"/>
      <c r="AB31" s="1222"/>
      <c r="AC31" s="1222"/>
      <c r="AD31" s="1222"/>
      <c r="AE31" s="1223"/>
    </row>
    <row r="32" spans="1:79" ht="15.75" customHeight="1" x14ac:dyDescent="0.2">
      <c r="A32" s="385"/>
      <c r="B32" s="1728"/>
      <c r="C32" s="1145"/>
      <c r="D32" s="2030"/>
      <c r="E32" s="2030"/>
      <c r="F32" s="2030"/>
      <c r="G32" s="2030"/>
      <c r="H32" s="2030"/>
      <c r="I32" s="1149"/>
      <c r="J32" s="2031"/>
      <c r="K32" s="2031"/>
      <c r="L32" s="2031"/>
      <c r="M32" s="2031"/>
      <c r="N32" s="2031"/>
      <c r="O32" s="2031"/>
      <c r="P32" s="1145"/>
      <c r="Q32" s="2"/>
      <c r="S32" s="1174"/>
      <c r="T32" s="1180"/>
      <c r="U32" s="1157"/>
      <c r="W32" s="1159"/>
      <c r="X32" s="1159"/>
      <c r="Y32" s="1159"/>
      <c r="Z32" s="1224"/>
      <c r="AA32" s="1224"/>
      <c r="AB32" s="1224"/>
      <c r="AC32" s="1224"/>
      <c r="AD32" s="1224"/>
      <c r="AE32" s="1224"/>
      <c r="AF32" s="1197"/>
      <c r="AG32" s="1197"/>
      <c r="AH32" s="1197"/>
      <c r="AI32" s="1197"/>
    </row>
    <row r="33" spans="1:56" ht="13.5" customHeight="1" x14ac:dyDescent="0.2">
      <c r="A33" s="385"/>
      <c r="B33" s="1148"/>
      <c r="C33" s="1164" t="s">
        <v>498</v>
      </c>
      <c r="D33" s="2026" t="s">
        <v>707</v>
      </c>
      <c r="E33" s="2026"/>
      <c r="F33" s="2026"/>
      <c r="G33" s="2026"/>
      <c r="H33" s="2026"/>
      <c r="I33" s="1149"/>
      <c r="J33" s="1164" t="s">
        <v>498</v>
      </c>
      <c r="K33" s="2027" t="s">
        <v>708</v>
      </c>
      <c r="L33" s="2027"/>
      <c r="M33" s="2027"/>
      <c r="N33" s="2027"/>
      <c r="O33" s="2027"/>
      <c r="P33" s="1166"/>
      <c r="Q33" s="2"/>
      <c r="S33" s="1146"/>
      <c r="U33" s="1157"/>
      <c r="W33" s="1159"/>
      <c r="X33" s="1159"/>
      <c r="Y33" s="1159"/>
      <c r="Z33" s="1225"/>
      <c r="AA33" s="1226"/>
      <c r="AB33" s="1226"/>
      <c r="AC33" s="1226"/>
      <c r="AD33" s="1226"/>
      <c r="AE33" s="1226"/>
    </row>
    <row r="34" spans="1:56" ht="13.5" customHeight="1" x14ac:dyDescent="0.2">
      <c r="A34" s="385"/>
      <c r="B34" s="1148"/>
      <c r="C34" s="1145"/>
      <c r="D34" s="2026"/>
      <c r="E34" s="2026"/>
      <c r="F34" s="2026"/>
      <c r="G34" s="2026"/>
      <c r="H34" s="2026"/>
      <c r="I34" s="1149"/>
      <c r="J34" s="1227"/>
      <c r="K34" s="2027"/>
      <c r="L34" s="2027"/>
      <c r="M34" s="2027"/>
      <c r="N34" s="2027"/>
      <c r="O34" s="2027"/>
      <c r="P34" s="1166"/>
      <c r="Q34" s="2"/>
      <c r="S34" s="1184"/>
      <c r="T34" s="1730"/>
      <c r="U34" s="1157"/>
      <c r="W34" s="1159"/>
      <c r="X34" s="1159"/>
      <c r="Y34" s="1159"/>
      <c r="Z34" s="1228"/>
      <c r="AA34" s="1226"/>
      <c r="AB34" s="1226"/>
      <c r="AC34" s="1226"/>
      <c r="AD34" s="1226"/>
      <c r="AE34" s="1226"/>
    </row>
    <row r="35" spans="1:56" ht="13.5" customHeight="1" x14ac:dyDescent="0.2">
      <c r="A35" s="385"/>
      <c r="B35" s="1148"/>
      <c r="C35" s="1145"/>
      <c r="D35" s="2026"/>
      <c r="E35" s="2026"/>
      <c r="F35" s="2026"/>
      <c r="G35" s="2026"/>
      <c r="H35" s="2026"/>
      <c r="I35" s="1229"/>
      <c r="J35" s="1227"/>
      <c r="K35" s="2027"/>
      <c r="L35" s="2027"/>
      <c r="M35" s="2027"/>
      <c r="N35" s="2027"/>
      <c r="O35" s="2027"/>
      <c r="P35" s="1166"/>
      <c r="Q35" s="2"/>
      <c r="S35" s="1184"/>
      <c r="T35" s="1730"/>
      <c r="U35" s="1157"/>
      <c r="W35" s="1159"/>
      <c r="X35" s="1159"/>
      <c r="Y35" s="1159"/>
      <c r="Z35" s="1228"/>
      <c r="AA35" s="1226"/>
      <c r="AB35" s="1226"/>
      <c r="AC35" s="1226"/>
      <c r="AD35" s="1226"/>
      <c r="AE35" s="1226"/>
    </row>
    <row r="36" spans="1:56" ht="13.5" customHeight="1" x14ac:dyDescent="0.2">
      <c r="A36" s="385"/>
      <c r="B36" s="1148"/>
      <c r="C36" s="1145"/>
      <c r="D36" s="2026"/>
      <c r="E36" s="2026"/>
      <c r="F36" s="2026"/>
      <c r="G36" s="2026"/>
      <c r="H36" s="2026"/>
      <c r="I36" s="1229"/>
      <c r="J36" s="1164" t="s">
        <v>498</v>
      </c>
      <c r="K36" s="2032" t="s">
        <v>709</v>
      </c>
      <c r="L36" s="2032"/>
      <c r="M36" s="2032"/>
      <c r="N36" s="2032"/>
      <c r="O36" s="2032"/>
      <c r="P36" s="1166"/>
      <c r="Q36" s="2">
        <v>21637</v>
      </c>
      <c r="S36" s="1146"/>
      <c r="U36" s="1731"/>
      <c r="V36" s="1455"/>
      <c r="W36" s="1159"/>
      <c r="X36" s="1159"/>
      <c r="Y36" s="1159"/>
      <c r="Z36" s="1225"/>
      <c r="AA36" s="1226"/>
      <c r="AB36" s="1226"/>
      <c r="AC36" s="1226"/>
      <c r="AD36" s="1226"/>
      <c r="AE36" s="1226"/>
    </row>
    <row r="37" spans="1:56" ht="13.5" customHeight="1" x14ac:dyDescent="0.2">
      <c r="A37" s="385"/>
      <c r="B37" s="1148"/>
      <c r="C37" s="1164" t="s">
        <v>498</v>
      </c>
      <c r="D37" s="2026" t="s">
        <v>710</v>
      </c>
      <c r="E37" s="2026"/>
      <c r="F37" s="2026"/>
      <c r="G37" s="2026"/>
      <c r="H37" s="2026"/>
      <c r="I37" s="1229"/>
      <c r="K37" s="2032"/>
      <c r="L37" s="2032"/>
      <c r="M37" s="2032"/>
      <c r="N37" s="2032"/>
      <c r="O37" s="2032"/>
      <c r="P37" s="1166"/>
      <c r="Q37" s="2"/>
      <c r="S37" s="1146"/>
      <c r="U37" s="1731"/>
      <c r="V37" s="1456"/>
      <c r="W37" s="1159"/>
      <c r="X37" s="1159"/>
      <c r="Y37" s="1159"/>
      <c r="Z37" s="1230"/>
      <c r="AA37" s="1226"/>
      <c r="AB37" s="1226"/>
      <c r="AC37" s="1226"/>
      <c r="AD37" s="1226"/>
      <c r="AE37" s="1226"/>
      <c r="AN37" s="1199"/>
      <c r="AO37" s="1199"/>
    </row>
    <row r="38" spans="1:56" ht="13.5" customHeight="1" x14ac:dyDescent="0.2">
      <c r="A38" s="385"/>
      <c r="B38" s="1148"/>
      <c r="C38" s="1145"/>
      <c r="D38" s="2026"/>
      <c r="E38" s="2026"/>
      <c r="F38" s="2026"/>
      <c r="G38" s="2026"/>
      <c r="H38" s="2026"/>
      <c r="I38" s="1229"/>
      <c r="J38" s="1227"/>
      <c r="K38" s="2032"/>
      <c r="L38" s="2032"/>
      <c r="M38" s="2032"/>
      <c r="N38" s="2032"/>
      <c r="O38" s="2032"/>
      <c r="P38" s="1166"/>
      <c r="Q38" s="2"/>
      <c r="S38" s="1174"/>
      <c r="U38" s="1181"/>
      <c r="W38" s="1159"/>
      <c r="X38" s="1159"/>
      <c r="Y38" s="1159"/>
      <c r="Z38" s="1230"/>
      <c r="AA38" s="1226"/>
      <c r="AB38" s="1226"/>
      <c r="AC38" s="1226"/>
      <c r="AD38" s="1226"/>
      <c r="AE38" s="1226"/>
      <c r="AF38" s="1231"/>
      <c r="AN38" s="1199"/>
      <c r="AO38" s="1199"/>
    </row>
    <row r="39" spans="1:56" ht="13.5" customHeight="1" x14ac:dyDescent="0.2">
      <c r="A39" s="385"/>
      <c r="B39" s="1148"/>
      <c r="C39" s="1145"/>
      <c r="D39" s="2026"/>
      <c r="E39" s="2026"/>
      <c r="F39" s="2026"/>
      <c r="G39" s="2026"/>
      <c r="H39" s="2026"/>
      <c r="I39" s="1229"/>
      <c r="J39" s="1164" t="s">
        <v>498</v>
      </c>
      <c r="K39" s="2027" t="s">
        <v>711</v>
      </c>
      <c r="L39" s="2027"/>
      <c r="M39" s="2027"/>
      <c r="N39" s="2027"/>
      <c r="O39" s="2027"/>
      <c r="P39" s="1166"/>
      <c r="Q39" s="2"/>
      <c r="S39" s="1174"/>
      <c r="U39" s="1181"/>
      <c r="W39" s="1159"/>
      <c r="X39" s="1159"/>
      <c r="Y39" s="1159"/>
      <c r="Z39" s="1232"/>
      <c r="AA39" s="1226"/>
      <c r="AB39" s="1226"/>
      <c r="AC39" s="1226"/>
      <c r="AD39" s="1226"/>
      <c r="AE39" s="1226"/>
      <c r="AF39" s="1231"/>
      <c r="AN39" s="1199"/>
      <c r="AO39" s="1199"/>
    </row>
    <row r="40" spans="1:56" ht="13.5" customHeight="1" x14ac:dyDescent="0.2">
      <c r="A40" s="385"/>
      <c r="B40" s="1148"/>
      <c r="C40" s="1145"/>
      <c r="D40" s="2026"/>
      <c r="E40" s="2026"/>
      <c r="F40" s="2026"/>
      <c r="G40" s="2026"/>
      <c r="H40" s="2026"/>
      <c r="I40" s="1149"/>
      <c r="K40" s="2027"/>
      <c r="L40" s="2027"/>
      <c r="M40" s="2027"/>
      <c r="N40" s="2027"/>
      <c r="O40" s="2027"/>
      <c r="P40" s="1166"/>
      <c r="Q40" s="2"/>
      <c r="S40" s="1146"/>
      <c r="U40" s="1732"/>
      <c r="W40" s="1159"/>
      <c r="X40" s="1159"/>
      <c r="Y40" s="1159"/>
      <c r="Z40" s="1233"/>
      <c r="AA40" s="1226"/>
      <c r="AB40" s="1226"/>
      <c r="AC40" s="1226"/>
      <c r="AD40" s="1226"/>
      <c r="AE40" s="1226"/>
      <c r="AF40" s="1163"/>
      <c r="AK40" s="1234"/>
      <c r="AN40" s="1199"/>
      <c r="AO40" s="1199"/>
    </row>
    <row r="41" spans="1:56" ht="13.5" customHeight="1" x14ac:dyDescent="0.2">
      <c r="A41" s="385"/>
      <c r="B41" s="1148"/>
      <c r="C41" s="1164" t="s">
        <v>498</v>
      </c>
      <c r="D41" s="2026" t="s">
        <v>712</v>
      </c>
      <c r="E41" s="2026"/>
      <c r="F41" s="2026"/>
      <c r="G41" s="2026"/>
      <c r="H41" s="2026"/>
      <c r="I41" s="1149"/>
      <c r="J41" s="385"/>
      <c r="K41" s="2027"/>
      <c r="L41" s="2027"/>
      <c r="M41" s="2027"/>
      <c r="N41" s="2027"/>
      <c r="O41" s="2027"/>
      <c r="P41" s="1166"/>
      <c r="Q41" s="2"/>
      <c r="S41" s="1146"/>
      <c r="U41" s="1157"/>
      <c r="V41" s="1180"/>
      <c r="W41" s="1159"/>
      <c r="X41" s="1159"/>
      <c r="Y41" s="1159"/>
      <c r="Z41" s="1233"/>
      <c r="AA41" s="1226"/>
      <c r="AB41" s="1226"/>
      <c r="AC41" s="1226"/>
      <c r="AD41" s="1226"/>
      <c r="AE41" s="1226"/>
      <c r="AF41" s="1163"/>
      <c r="AN41" s="1199"/>
      <c r="AO41" s="1199"/>
    </row>
    <row r="42" spans="1:56" ht="13.5" customHeight="1" x14ac:dyDescent="0.2">
      <c r="A42" s="385"/>
      <c r="B42" s="1148"/>
      <c r="D42" s="2026"/>
      <c r="E42" s="2026"/>
      <c r="F42" s="2026"/>
      <c r="G42" s="2026"/>
      <c r="H42" s="2026"/>
      <c r="I42" s="1149"/>
      <c r="J42" s="1235"/>
      <c r="K42" s="2027"/>
      <c r="L42" s="2027"/>
      <c r="M42" s="2027"/>
      <c r="N42" s="2027"/>
      <c r="O42" s="2027"/>
      <c r="P42" s="1166"/>
      <c r="Q42" s="2"/>
      <c r="S42" s="1146"/>
      <c r="U42" s="1733"/>
      <c r="V42" s="1180"/>
      <c r="W42" s="1159"/>
      <c r="X42" s="1159"/>
      <c r="Y42" s="1159"/>
      <c r="Z42" s="1233"/>
      <c r="AA42" s="1226"/>
      <c r="AB42" s="1226"/>
      <c r="AC42" s="1226"/>
      <c r="AD42" s="1226"/>
      <c r="AE42" s="1226"/>
      <c r="AF42" s="1163"/>
      <c r="AN42" s="1199"/>
      <c r="AO42" s="1199"/>
    </row>
    <row r="43" spans="1:56" ht="13.5" customHeight="1" x14ac:dyDescent="0.2">
      <c r="A43" s="385"/>
      <c r="B43" s="1148"/>
      <c r="C43" s="385"/>
      <c r="D43" s="2026"/>
      <c r="E43" s="2026"/>
      <c r="F43" s="2026"/>
      <c r="G43" s="2026"/>
      <c r="H43" s="2026"/>
      <c r="I43" s="1149"/>
      <c r="J43" s="1236"/>
      <c r="K43" s="1236"/>
      <c r="L43" s="1236"/>
      <c r="M43" s="1236"/>
      <c r="N43" s="1236"/>
      <c r="O43" s="1236"/>
      <c r="P43" s="1166"/>
      <c r="Q43" s="2"/>
      <c r="R43" s="1237"/>
      <c r="S43" s="1146"/>
      <c r="U43" s="1157"/>
      <c r="V43" s="1180"/>
      <c r="W43" s="1159"/>
      <c r="X43" s="1159"/>
      <c r="Y43" s="1159"/>
      <c r="Z43" s="1230"/>
      <c r="AA43" s="1226"/>
      <c r="AB43" s="1226"/>
      <c r="AC43" s="1226"/>
      <c r="AD43" s="1226"/>
      <c r="AE43" s="1226"/>
      <c r="AH43" s="1197"/>
      <c r="AI43" s="1197"/>
      <c r="AV43" s="1170"/>
      <c r="AW43" s="1238"/>
      <c r="AX43" s="1238"/>
    </row>
    <row r="44" spans="1:56" ht="13.5" customHeight="1" x14ac:dyDescent="0.2">
      <c r="A44" s="385"/>
      <c r="B44" s="1148"/>
      <c r="C44" s="385"/>
      <c r="D44" s="1165"/>
      <c r="E44" s="1165"/>
      <c r="F44" s="1165"/>
      <c r="G44" s="1165"/>
      <c r="H44" s="1165"/>
      <c r="I44" s="1149"/>
      <c r="J44" s="1236"/>
      <c r="K44" s="1236"/>
      <c r="L44" s="1236"/>
      <c r="M44" s="1236"/>
      <c r="N44" s="1236"/>
      <c r="O44" s="1236"/>
      <c r="P44" s="1166"/>
      <c r="Q44" s="2"/>
      <c r="R44" s="1237"/>
      <c r="S44" s="1146"/>
      <c r="U44" s="1157"/>
      <c r="V44" s="1180"/>
      <c r="W44" s="1159"/>
      <c r="X44" s="1159"/>
      <c r="Y44" s="1159"/>
      <c r="AV44" s="1170"/>
      <c r="AW44" s="1238"/>
      <c r="AX44" s="1238"/>
    </row>
    <row r="45" spans="1:56" ht="13.5" customHeight="1" x14ac:dyDescent="0.2">
      <c r="A45" s="385"/>
      <c r="B45" s="1148"/>
      <c r="C45" s="385"/>
      <c r="D45" s="1165"/>
      <c r="E45" s="1165"/>
      <c r="F45" s="1165"/>
      <c r="G45" s="1165"/>
      <c r="H45" s="1165"/>
      <c r="I45" s="1149"/>
      <c r="J45" s="1236"/>
      <c r="K45" s="1236"/>
      <c r="L45" s="1236"/>
      <c r="M45" s="1236"/>
      <c r="N45" s="1236"/>
      <c r="O45" s="1236"/>
      <c r="P45" s="1166"/>
      <c r="Q45" s="2"/>
      <c r="R45" s="1237"/>
      <c r="S45" s="1146"/>
      <c r="U45" s="1157"/>
      <c r="V45" s="1180"/>
      <c r="W45" s="1159"/>
      <c r="X45" s="1159"/>
      <c r="Y45" s="1159"/>
      <c r="AV45" s="1170"/>
      <c r="AW45" s="1238"/>
      <c r="AX45" s="1238"/>
    </row>
    <row r="46" spans="1:56" ht="13.5" customHeight="1" x14ac:dyDescent="0.2">
      <c r="A46" s="385"/>
      <c r="B46" s="1148"/>
      <c r="C46" s="1145"/>
      <c r="D46" s="1165"/>
      <c r="E46" s="1165"/>
      <c r="F46" s="1165"/>
      <c r="G46" s="1165"/>
      <c r="H46" s="1165"/>
      <c r="I46" s="1149"/>
      <c r="J46" s="1149"/>
      <c r="K46" s="1149"/>
      <c r="L46" s="1149"/>
      <c r="M46" s="1149"/>
      <c r="N46" s="1149"/>
      <c r="O46" s="1149"/>
      <c r="P46" s="1166"/>
      <c r="Q46" s="2"/>
      <c r="R46" s="1237"/>
      <c r="S46" s="1146"/>
      <c r="U46" s="1157"/>
      <c r="V46" s="1180"/>
      <c r="W46" s="1159"/>
      <c r="X46" s="1159"/>
      <c r="Y46" s="1159"/>
      <c r="AD46" s="1209"/>
      <c r="AE46" s="1231"/>
      <c r="AF46" s="1231"/>
      <c r="AG46" s="1209"/>
      <c r="AN46" s="1209"/>
      <c r="AO46" s="1209"/>
      <c r="AP46" s="1209"/>
      <c r="AQ46" s="1209"/>
      <c r="AR46" s="1209"/>
      <c r="AS46" s="1209"/>
      <c r="AV46" s="1170"/>
      <c r="AW46" s="1238"/>
      <c r="AX46" s="1238"/>
    </row>
    <row r="47" spans="1:56" ht="13.5" customHeight="1" x14ac:dyDescent="0.2">
      <c r="A47" s="385"/>
      <c r="B47" s="1148"/>
      <c r="C47" s="1145"/>
      <c r="D47" s="1210"/>
      <c r="E47" s="1210"/>
      <c r="F47" s="1210"/>
      <c r="G47" s="1210"/>
      <c r="H47" s="1210"/>
      <c r="I47" s="1149"/>
      <c r="J47" s="1149"/>
      <c r="K47" s="1149"/>
      <c r="L47" s="1149"/>
      <c r="M47" s="1149"/>
      <c r="N47" s="1149"/>
      <c r="O47" s="1149"/>
      <c r="P47" s="1166"/>
      <c r="Q47" s="2"/>
      <c r="R47" s="7"/>
      <c r="S47" s="1146"/>
      <c r="U47" s="1157"/>
      <c r="V47" s="1180"/>
      <c r="W47" s="1159"/>
      <c r="X47" s="1159"/>
      <c r="Y47" s="1159"/>
      <c r="AD47" s="1162"/>
      <c r="AE47" s="1163"/>
      <c r="AF47" s="1163"/>
      <c r="AG47" s="1163"/>
      <c r="AM47" s="1162"/>
      <c r="AN47" s="1238"/>
      <c r="AO47" s="1238"/>
      <c r="AQ47" s="1199"/>
      <c r="AR47" s="1199"/>
      <c r="AV47" s="1170"/>
      <c r="AW47" s="1238"/>
      <c r="AX47" s="1238"/>
      <c r="BA47" s="1209"/>
      <c r="BB47" s="1231"/>
      <c r="BC47" s="1231"/>
      <c r="BD47" s="1209"/>
    </row>
    <row r="48" spans="1:56" ht="13.5" customHeight="1" x14ac:dyDescent="0.2">
      <c r="A48" s="385"/>
      <c r="B48" s="1148"/>
      <c r="C48" s="1145"/>
      <c r="D48" s="1239"/>
      <c r="E48" s="1239"/>
      <c r="F48" s="1239"/>
      <c r="G48" s="1239"/>
      <c r="H48" s="1239"/>
      <c r="I48" s="1149"/>
      <c r="J48" s="385"/>
      <c r="K48" s="385"/>
      <c r="L48" s="1240"/>
      <c r="M48" s="1240"/>
      <c r="N48" s="1240"/>
      <c r="O48" s="1240"/>
      <c r="P48" s="1166"/>
      <c r="Q48" s="2"/>
      <c r="R48" s="7"/>
      <c r="S48" s="1146"/>
      <c r="T48" s="1180"/>
      <c r="U48" s="1157"/>
      <c r="W48" s="1159"/>
      <c r="AD48" s="1216"/>
      <c r="AE48" s="1163"/>
      <c r="AF48" s="1163"/>
      <c r="AG48" s="1163"/>
      <c r="AM48" s="1170"/>
      <c r="AN48" s="1238"/>
      <c r="AO48" s="1238"/>
      <c r="AQ48" s="1199"/>
      <c r="AR48" s="1199"/>
      <c r="BA48" s="1162"/>
      <c r="BB48" s="1163"/>
      <c r="BC48" s="1163"/>
      <c r="BD48" s="1163"/>
    </row>
    <row r="49" spans="1:56" ht="13.5" customHeight="1" x14ac:dyDescent="0.2">
      <c r="A49" s="385"/>
      <c r="B49" s="1148"/>
      <c r="C49" s="1145"/>
      <c r="D49" s="385"/>
      <c r="E49" s="385"/>
      <c r="F49" s="385"/>
      <c r="G49" s="385"/>
      <c r="H49" s="385"/>
      <c r="I49" s="1149"/>
      <c r="J49" s="1240"/>
      <c r="K49" s="1240"/>
      <c r="L49" s="1240"/>
      <c r="M49" s="1240"/>
      <c r="N49" s="1240"/>
      <c r="O49" s="1240"/>
      <c r="P49" s="1166"/>
      <c r="R49" s="7"/>
      <c r="U49" s="1220"/>
      <c r="W49" s="1159"/>
      <c r="AD49" s="1216"/>
      <c r="AE49" s="1163"/>
      <c r="AF49" s="1163"/>
      <c r="AG49" s="1163"/>
      <c r="AM49" s="1170"/>
      <c r="AN49" s="1238"/>
      <c r="AO49" s="1238"/>
      <c r="AQ49" s="1199"/>
      <c r="AR49" s="1199"/>
      <c r="BA49" s="1216"/>
      <c r="BB49" s="1163"/>
      <c r="BC49" s="1163"/>
      <c r="BD49" s="1163"/>
    </row>
    <row r="50" spans="1:56" ht="13.5" customHeight="1" x14ac:dyDescent="0.2">
      <c r="A50" s="385"/>
      <c r="B50" s="1148"/>
      <c r="C50" s="1145"/>
      <c r="D50" s="385"/>
      <c r="E50" s="385"/>
      <c r="F50" s="385"/>
      <c r="G50" s="385"/>
      <c r="H50" s="385"/>
      <c r="I50" s="1149"/>
      <c r="J50" s="1240"/>
      <c r="K50" s="1240"/>
      <c r="L50" s="1240"/>
      <c r="M50" s="1240"/>
      <c r="N50" s="1240"/>
      <c r="O50" s="1240"/>
      <c r="P50" s="1166"/>
      <c r="R50" s="7"/>
      <c r="AD50" s="1216"/>
      <c r="AM50" s="1170"/>
      <c r="AN50" s="1238"/>
      <c r="AO50" s="1238"/>
      <c r="AQ50" s="1199"/>
      <c r="AR50" s="1199"/>
      <c r="BA50" s="1216"/>
      <c r="BB50" s="1163"/>
      <c r="BC50" s="1163"/>
      <c r="BD50" s="1163"/>
    </row>
    <row r="51" spans="1:56" ht="13.5" customHeight="1" x14ac:dyDescent="0.2">
      <c r="A51" s="385"/>
      <c r="B51" s="1148"/>
      <c r="C51" s="1145"/>
      <c r="D51" s="1241"/>
      <c r="E51" s="1241"/>
      <c r="F51" s="1241"/>
      <c r="G51" s="1241"/>
      <c r="H51" s="1241"/>
      <c r="I51" s="841"/>
      <c r="J51" s="385"/>
      <c r="K51" s="385"/>
      <c r="L51" s="385"/>
      <c r="M51" s="385"/>
      <c r="N51" s="385"/>
      <c r="O51" s="385"/>
      <c r="P51" s="1166"/>
      <c r="R51" s="7"/>
      <c r="AD51" s="1176"/>
      <c r="AM51" s="1170"/>
      <c r="AN51" s="1238"/>
      <c r="AO51" s="1238"/>
      <c r="AQ51" s="1199"/>
      <c r="AR51" s="1199"/>
      <c r="BA51" s="1216"/>
    </row>
    <row r="52" spans="1:56" ht="13.5" customHeight="1" x14ac:dyDescent="0.2">
      <c r="A52" s="385"/>
      <c r="B52" s="1148"/>
      <c r="C52" s="1145"/>
      <c r="D52" s="1241"/>
      <c r="E52" s="1241"/>
      <c r="F52" s="1241"/>
      <c r="G52" s="1241"/>
      <c r="H52" s="1241"/>
      <c r="I52" s="47"/>
      <c r="J52" s="1242"/>
      <c r="K52" s="1242"/>
      <c r="L52" s="1242"/>
      <c r="M52" s="1242"/>
      <c r="N52" s="1242"/>
      <c r="O52" s="1242"/>
      <c r="P52" s="1166"/>
      <c r="Q52" s="2"/>
      <c r="R52" s="7"/>
      <c r="AM52" s="1170"/>
      <c r="AN52" s="1238"/>
      <c r="AO52" s="1238"/>
      <c r="AQ52" s="1199"/>
      <c r="AR52" s="1199"/>
      <c r="BA52" s="1176"/>
    </row>
    <row r="53" spans="1:56" ht="13.5" customHeight="1" x14ac:dyDescent="0.2">
      <c r="A53" s="385"/>
      <c r="B53" s="1148"/>
      <c r="C53" s="1145"/>
      <c r="D53" s="1241"/>
      <c r="E53" s="1241"/>
      <c r="F53" s="1241"/>
      <c r="G53" s="1241"/>
      <c r="H53" s="1241"/>
      <c r="I53" s="47"/>
      <c r="J53" s="1242"/>
      <c r="K53" s="1242"/>
      <c r="L53" s="1242"/>
      <c r="M53" s="1242"/>
      <c r="N53" s="1242"/>
      <c r="O53" s="1242"/>
      <c r="P53" s="1166"/>
      <c r="Q53" s="2"/>
      <c r="R53" s="7"/>
      <c r="S53" s="1243"/>
      <c r="T53" s="1157"/>
      <c r="AM53" s="1170"/>
      <c r="AN53" s="1203"/>
      <c r="AO53" s="1203"/>
      <c r="AP53" s="1203"/>
      <c r="AQ53" s="1199"/>
      <c r="AR53" s="1199"/>
    </row>
    <row r="54" spans="1:56" ht="13.5" customHeight="1" x14ac:dyDescent="0.2">
      <c r="A54" s="385"/>
      <c r="B54" s="1148"/>
      <c r="C54" s="1145"/>
      <c r="D54" s="1241"/>
      <c r="E54" s="1244"/>
      <c r="F54" s="1244"/>
      <c r="G54" s="1244"/>
      <c r="H54" s="1244"/>
      <c r="I54" s="1239"/>
      <c r="J54" s="1242"/>
      <c r="K54" s="1242"/>
      <c r="L54" s="1242"/>
      <c r="M54" s="1242"/>
      <c r="N54" s="1242"/>
      <c r="O54" s="1242"/>
      <c r="P54" s="1166"/>
      <c r="Q54" s="2"/>
      <c r="R54" s="7"/>
    </row>
    <row r="55" spans="1:56" ht="13.5" customHeight="1" x14ac:dyDescent="0.2">
      <c r="A55" s="385"/>
      <c r="B55" s="1148"/>
      <c r="C55" s="1145"/>
      <c r="D55" s="385"/>
      <c r="E55" s="385"/>
      <c r="F55" s="385"/>
      <c r="G55" s="385"/>
      <c r="H55" s="385"/>
      <c r="I55" s="1239"/>
      <c r="J55" s="1242"/>
      <c r="K55" s="2033"/>
      <c r="L55" s="2033"/>
      <c r="M55" s="2033"/>
      <c r="N55" s="2033"/>
      <c r="O55" s="2033"/>
      <c r="P55" s="1166"/>
      <c r="Q55" s="2"/>
      <c r="R55" s="7"/>
    </row>
    <row r="56" spans="1:56" ht="13.5" customHeight="1" x14ac:dyDescent="0.2">
      <c r="A56" s="385"/>
      <c r="B56" s="1148"/>
      <c r="C56" s="1145"/>
      <c r="D56" s="1245"/>
      <c r="E56" s="1245"/>
      <c r="F56" s="1245"/>
      <c r="G56" s="1245"/>
      <c r="H56" s="1245"/>
      <c r="I56" s="1239"/>
      <c r="J56" s="1242"/>
      <c r="K56" s="2033"/>
      <c r="L56" s="2033"/>
      <c r="M56" s="2033"/>
      <c r="N56" s="2033"/>
      <c r="O56" s="2033"/>
      <c r="P56" s="1166"/>
      <c r="Q56" s="2"/>
      <c r="R56" s="1246"/>
      <c r="U56" s="1157"/>
    </row>
    <row r="57" spans="1:56" ht="0.95" customHeight="1" x14ac:dyDescent="0.2">
      <c r="A57" s="385"/>
      <c r="B57" s="1148"/>
      <c r="C57" s="1145"/>
      <c r="D57" s="1245"/>
      <c r="E57" s="1245"/>
      <c r="F57" s="1245"/>
      <c r="G57" s="1245"/>
      <c r="H57" s="1245"/>
      <c r="I57" s="1239"/>
      <c r="K57" s="2033"/>
      <c r="L57" s="2033"/>
      <c r="M57" s="2033"/>
      <c r="N57" s="2033"/>
      <c r="O57" s="2033"/>
      <c r="P57" s="1166"/>
      <c r="Q57" s="2"/>
      <c r="R57" s="44"/>
      <c r="U57" s="1157"/>
    </row>
    <row r="58" spans="1:56" ht="9" customHeight="1" x14ac:dyDescent="0.2">
      <c r="A58" s="385"/>
      <c r="B58" s="1148"/>
      <c r="C58" s="1145"/>
      <c r="D58" s="1245"/>
      <c r="E58" s="1245"/>
      <c r="F58" s="1245"/>
      <c r="G58" s="1245"/>
      <c r="H58" s="1245"/>
      <c r="I58" s="1239"/>
      <c r="J58" s="1247"/>
      <c r="K58" s="1165"/>
      <c r="L58" s="1165"/>
      <c r="M58" s="1165"/>
      <c r="N58" s="1165"/>
      <c r="O58" s="1165"/>
      <c r="P58" s="1166"/>
      <c r="Q58" s="2"/>
      <c r="R58" s="1248"/>
      <c r="U58" s="1157"/>
    </row>
    <row r="59" spans="1:56" ht="2.4500000000000002" customHeight="1" x14ac:dyDescent="0.2">
      <c r="A59" s="385"/>
      <c r="B59" s="1148"/>
      <c r="C59" s="1145"/>
      <c r="D59" s="1239"/>
      <c r="E59" s="1239"/>
      <c r="F59" s="1239"/>
      <c r="G59" s="1239"/>
      <c r="H59" s="1239"/>
      <c r="I59" s="1239"/>
      <c r="J59" s="385"/>
      <c r="K59" s="385"/>
      <c r="L59" s="385"/>
      <c r="M59" s="385"/>
      <c r="N59" s="385"/>
      <c r="O59" s="385"/>
      <c r="P59" s="1166"/>
      <c r="Q59" s="2"/>
      <c r="R59" s="1248"/>
      <c r="U59" s="1249"/>
    </row>
    <row r="60" spans="1:56" ht="13.5" customHeight="1" x14ac:dyDescent="0.2">
      <c r="A60" s="385"/>
      <c r="B60" s="280">
        <v>4</v>
      </c>
      <c r="C60" s="2034">
        <v>44348</v>
      </c>
      <c r="D60" s="2035"/>
      <c r="E60" s="2035"/>
      <c r="F60" s="1239"/>
      <c r="G60" s="1239"/>
      <c r="H60" s="1239"/>
      <c r="I60" s="1145"/>
      <c r="J60" s="1250"/>
      <c r="K60" s="1250"/>
      <c r="L60" s="1250"/>
      <c r="M60" s="1250"/>
      <c r="N60" s="1250"/>
      <c r="O60" s="1250"/>
      <c r="P60" s="385"/>
      <c r="Q60" s="2"/>
      <c r="R60" s="1248"/>
      <c r="T60" s="1157"/>
      <c r="U60" s="1157"/>
    </row>
    <row r="61" spans="1:56" x14ac:dyDescent="0.2">
      <c r="R61" s="1248"/>
      <c r="S61" s="1251"/>
      <c r="T61" s="1157"/>
      <c r="U61" s="1157"/>
    </row>
    <row r="62" spans="1:56" x14ac:dyDescent="0.2">
      <c r="C62" s="44"/>
      <c r="D62" s="1745"/>
      <c r="E62" s="44"/>
      <c r="F62" s="44"/>
      <c r="G62" s="44"/>
      <c r="H62" s="44"/>
      <c r="I62" s="44"/>
      <c r="J62" s="44"/>
      <c r="K62" s="44"/>
      <c r="L62" s="1252"/>
      <c r="M62" s="44"/>
      <c r="N62" s="44"/>
      <c r="O62" s="44"/>
      <c r="P62" s="44"/>
      <c r="Q62" s="44"/>
      <c r="R62" s="1248"/>
      <c r="S62" s="1203"/>
      <c r="T62" s="1157"/>
      <c r="U62" s="1157"/>
    </row>
    <row r="63" spans="1:56" x14ac:dyDescent="0.2">
      <c r="C63" s="44"/>
      <c r="D63" s="1746"/>
      <c r="E63" s="44"/>
      <c r="F63" s="44"/>
      <c r="G63" s="44"/>
      <c r="H63" s="44"/>
      <c r="I63" s="44"/>
      <c r="J63" s="44"/>
      <c r="K63" s="1746"/>
      <c r="L63" s="44"/>
      <c r="M63" s="44"/>
      <c r="N63" s="44"/>
      <c r="O63" s="44"/>
      <c r="P63" s="44"/>
      <c r="Q63" s="44"/>
      <c r="R63" s="1252"/>
      <c r="S63" s="1203"/>
      <c r="T63" s="1157"/>
      <c r="U63" s="1157"/>
      <c r="V63" s="1157"/>
      <c r="X63" s="1253"/>
    </row>
    <row r="64" spans="1:56" x14ac:dyDescent="0.2">
      <c r="C64" s="44"/>
      <c r="D64" s="1747"/>
      <c r="E64" s="44"/>
      <c r="F64" s="44"/>
      <c r="G64" s="1748"/>
      <c r="H64" s="1748"/>
      <c r="I64" s="44"/>
      <c r="J64" s="44"/>
      <c r="K64" s="1749"/>
      <c r="L64" s="1749"/>
      <c r="M64" s="44"/>
      <c r="N64" s="1748"/>
      <c r="O64" s="44"/>
      <c r="P64" s="44"/>
      <c r="Q64" s="44"/>
      <c r="R64" s="44"/>
      <c r="S64" s="1203"/>
      <c r="T64" s="1157"/>
      <c r="V64" s="1157"/>
      <c r="W64" s="1253"/>
      <c r="X64" s="1253"/>
    </row>
    <row r="65" spans="3:24" x14ac:dyDescent="0.2">
      <c r="C65" s="44"/>
      <c r="D65" s="1747"/>
      <c r="E65" s="44"/>
      <c r="F65" s="44"/>
      <c r="G65" s="1748"/>
      <c r="H65" s="1748"/>
      <c r="I65" s="44"/>
      <c r="J65" s="44"/>
      <c r="K65" s="1749"/>
      <c r="L65" s="44"/>
      <c r="M65" s="44"/>
      <c r="N65" s="1748"/>
      <c r="O65" s="44"/>
      <c r="P65" s="44"/>
      <c r="Q65" s="44"/>
      <c r="R65" s="44"/>
      <c r="S65" s="1251"/>
      <c r="T65" s="1157"/>
      <c r="V65" s="1157"/>
    </row>
    <row r="66" spans="3:24" x14ac:dyDescent="0.2">
      <c r="C66" s="44"/>
      <c r="D66" s="1747"/>
      <c r="E66" s="44"/>
      <c r="F66" s="44"/>
      <c r="G66" s="1748"/>
      <c r="H66" s="1748"/>
      <c r="I66" s="44"/>
      <c r="J66" s="44"/>
      <c r="K66" s="1749"/>
      <c r="L66" s="1749"/>
      <c r="M66" s="44"/>
      <c r="N66" s="1748"/>
      <c r="O66" s="44"/>
      <c r="P66" s="44"/>
      <c r="Q66" s="44"/>
      <c r="R66" s="44"/>
      <c r="S66" s="1251"/>
      <c r="T66" s="1157"/>
      <c r="V66" s="1157"/>
    </row>
    <row r="67" spans="3:24" x14ac:dyDescent="0.2">
      <c r="C67" s="44"/>
      <c r="D67" s="1747"/>
      <c r="E67" s="44"/>
      <c r="F67" s="44"/>
      <c r="G67" s="1748"/>
      <c r="H67" s="1748"/>
      <c r="I67" s="44"/>
      <c r="J67" s="44"/>
      <c r="K67" s="1749"/>
      <c r="L67" s="1749"/>
      <c r="M67" s="44"/>
      <c r="N67" s="1748"/>
      <c r="O67" s="44"/>
      <c r="P67" s="44"/>
      <c r="Q67" s="44"/>
      <c r="R67" s="44"/>
      <c r="S67" s="1251"/>
      <c r="T67" s="1157"/>
      <c r="V67" s="1157"/>
    </row>
    <row r="68" spans="3:24" x14ac:dyDescent="0.2">
      <c r="C68" s="44"/>
      <c r="D68" s="1747"/>
      <c r="E68" s="44"/>
      <c r="F68" s="44"/>
      <c r="G68" s="1748"/>
      <c r="H68" s="1748"/>
      <c r="I68" s="44"/>
      <c r="J68" s="44"/>
      <c r="K68" s="1749"/>
      <c r="L68" s="44"/>
      <c r="M68" s="44"/>
      <c r="N68" s="1748"/>
      <c r="O68" s="44"/>
      <c r="P68" s="44"/>
      <c r="Q68" s="44"/>
      <c r="R68" s="44"/>
      <c r="T68" s="1157"/>
      <c r="V68" s="1157"/>
    </row>
    <row r="69" spans="3:24" x14ac:dyDescent="0.2">
      <c r="C69" s="44"/>
      <c r="D69" s="1747"/>
      <c r="E69" s="1750"/>
      <c r="F69" s="1140"/>
      <c r="G69" s="1748"/>
      <c r="H69" s="1748"/>
      <c r="I69" s="44"/>
      <c r="J69" s="44"/>
      <c r="K69" s="1749"/>
      <c r="L69" s="1750"/>
      <c r="M69" s="1749"/>
      <c r="N69" s="1748"/>
      <c r="O69" s="44"/>
      <c r="P69" s="44"/>
      <c r="Q69" s="44"/>
      <c r="R69" s="44"/>
      <c r="S69" s="1254"/>
      <c r="T69" s="1181"/>
      <c r="V69" s="1157"/>
    </row>
    <row r="70" spans="3:24" ht="12.75" customHeight="1" x14ac:dyDescent="0.2">
      <c r="C70" s="44"/>
      <c r="D70" s="1751"/>
      <c r="E70" s="1747"/>
      <c r="F70" s="1180"/>
      <c r="G70" s="1748"/>
      <c r="H70" s="1748"/>
      <c r="I70" s="44"/>
      <c r="J70" s="44"/>
      <c r="K70" s="1752"/>
      <c r="L70" s="1749"/>
      <c r="M70" s="1181"/>
      <c r="N70" s="1748"/>
      <c r="O70" s="44"/>
      <c r="P70" s="44"/>
      <c r="Q70" s="44"/>
      <c r="R70" s="44"/>
      <c r="S70" s="1254"/>
      <c r="T70" s="1181"/>
      <c r="V70" s="1157"/>
      <c r="X70" s="1209"/>
    </row>
    <row r="71" spans="3:24" ht="12.75" customHeight="1" x14ac:dyDescent="0.2">
      <c r="C71" s="44"/>
      <c r="D71" s="1751"/>
      <c r="E71" s="1747"/>
      <c r="F71" s="1140"/>
      <c r="G71" s="1748"/>
      <c r="H71" s="1748"/>
      <c r="I71" s="44"/>
      <c r="J71" s="44"/>
      <c r="K71" s="1752"/>
      <c r="L71" s="1749"/>
      <c r="M71" s="1255"/>
      <c r="N71" s="1748"/>
      <c r="O71" s="44"/>
      <c r="P71" s="44"/>
      <c r="Q71" s="44"/>
      <c r="R71" s="44"/>
      <c r="S71" s="1254"/>
      <c r="T71" s="1181"/>
      <c r="V71" s="1157"/>
    </row>
    <row r="72" spans="3:24" x14ac:dyDescent="0.2">
      <c r="C72" s="44"/>
      <c r="D72" s="1751"/>
      <c r="E72" s="44"/>
      <c r="F72" s="44"/>
      <c r="G72" s="44"/>
      <c r="H72" s="1748"/>
      <c r="I72" s="44"/>
      <c r="J72" s="44"/>
      <c r="K72" s="1752"/>
      <c r="L72" s="44"/>
      <c r="M72" s="1753"/>
      <c r="N72" s="1748"/>
      <c r="O72" s="44"/>
      <c r="P72" s="44"/>
      <c r="Q72" s="44"/>
      <c r="R72" s="44"/>
      <c r="S72" s="1254"/>
      <c r="T72" s="1181"/>
      <c r="V72" s="1157"/>
    </row>
    <row r="73" spans="3:24" ht="32.25" customHeight="1" x14ac:dyDescent="0.2">
      <c r="C73" s="44"/>
      <c r="D73" s="44"/>
      <c r="E73" s="44"/>
      <c r="F73" s="44"/>
      <c r="G73" s="44"/>
      <c r="H73" s="44"/>
      <c r="I73" s="44"/>
      <c r="J73" s="44"/>
      <c r="K73" s="2036"/>
      <c r="L73" s="2036"/>
      <c r="M73" s="2036"/>
      <c r="N73" s="2036"/>
      <c r="O73" s="44"/>
      <c r="P73" s="1754"/>
      <c r="Q73" s="44"/>
      <c r="R73" s="44"/>
      <c r="S73" s="1254"/>
      <c r="T73" s="1181"/>
      <c r="V73" s="1157"/>
    </row>
    <row r="74" spans="3:24" ht="8.25" customHeight="1" x14ac:dyDescent="0.2">
      <c r="C74" s="44"/>
      <c r="D74" s="44"/>
      <c r="E74" s="44"/>
      <c r="F74" s="44"/>
      <c r="G74" s="44"/>
      <c r="H74" s="44"/>
      <c r="I74" s="44"/>
      <c r="J74" s="44"/>
      <c r="K74" s="2036"/>
      <c r="L74" s="2036"/>
      <c r="M74" s="2036"/>
      <c r="N74" s="2036"/>
      <c r="O74" s="2037"/>
      <c r="P74" s="2037"/>
      <c r="Q74" s="44"/>
      <c r="R74" s="44"/>
      <c r="S74" s="1254"/>
      <c r="T74" s="1180"/>
      <c r="V74" s="1157"/>
    </row>
    <row r="75" spans="3:24" ht="9.75" customHeight="1" x14ac:dyDescent="0.2">
      <c r="C75" s="44"/>
      <c r="D75" s="44"/>
      <c r="E75" s="44"/>
      <c r="F75" s="44"/>
      <c r="G75" s="44"/>
      <c r="H75" s="44"/>
      <c r="I75" s="44"/>
      <c r="J75" s="44"/>
      <c r="K75" s="44"/>
      <c r="L75" s="44"/>
      <c r="M75" s="44"/>
      <c r="N75" s="44"/>
      <c r="O75" s="44"/>
      <c r="P75" s="44"/>
      <c r="Q75" s="44"/>
      <c r="R75" s="44"/>
      <c r="V75" s="1157"/>
    </row>
    <row r="76" spans="3:24" x14ac:dyDescent="0.2">
      <c r="C76" s="44"/>
      <c r="D76" s="2038"/>
      <c r="E76" s="2039"/>
      <c r="F76" s="2039"/>
      <c r="G76" s="2039"/>
      <c r="H76" s="2039"/>
      <c r="I76" s="44"/>
      <c r="J76" s="44"/>
      <c r="K76" s="44"/>
      <c r="L76" s="44"/>
      <c r="M76" s="44"/>
      <c r="N76" s="44"/>
      <c r="O76" s="44"/>
      <c r="P76" s="44"/>
      <c r="Q76" s="44"/>
      <c r="R76" s="44"/>
      <c r="V76" s="1157"/>
    </row>
    <row r="77" spans="3:24" x14ac:dyDescent="0.2">
      <c r="C77" s="44"/>
      <c r="D77" s="2039"/>
      <c r="E77" s="2039"/>
      <c r="F77" s="2039"/>
      <c r="G77" s="2039"/>
      <c r="H77" s="2039"/>
      <c r="I77" s="44"/>
      <c r="J77" s="44"/>
      <c r="K77" s="44"/>
      <c r="L77" s="44"/>
      <c r="M77" s="44"/>
      <c r="N77" s="44"/>
      <c r="O77" s="44"/>
      <c r="P77" s="44"/>
      <c r="Q77" s="44"/>
      <c r="R77" s="44"/>
      <c r="V77" s="1157"/>
    </row>
    <row r="78" spans="3:24" x14ac:dyDescent="0.2">
      <c r="C78" s="44"/>
      <c r="D78" s="2039"/>
      <c r="E78" s="2039"/>
      <c r="F78" s="2039"/>
      <c r="G78" s="2039"/>
      <c r="H78" s="2039"/>
      <c r="I78" s="44"/>
      <c r="J78" s="44"/>
      <c r="K78" s="44"/>
      <c r="L78" s="44"/>
      <c r="M78" s="44"/>
      <c r="N78" s="44"/>
      <c r="O78" s="44"/>
      <c r="P78" s="44"/>
      <c r="Q78" s="44"/>
      <c r="R78" s="44"/>
      <c r="V78" s="1157"/>
    </row>
    <row r="79" spans="3:24" x14ac:dyDescent="0.2">
      <c r="C79" s="44"/>
      <c r="D79" s="2039"/>
      <c r="E79" s="2039"/>
      <c r="F79" s="2039"/>
      <c r="G79" s="2039"/>
      <c r="H79" s="2039"/>
      <c r="I79" s="44"/>
      <c r="J79" s="44"/>
      <c r="K79" s="44"/>
      <c r="L79" s="44"/>
      <c r="M79" s="44"/>
      <c r="N79" s="44"/>
      <c r="O79" s="44"/>
      <c r="P79" s="44"/>
      <c r="Q79" s="44"/>
      <c r="R79" s="44"/>
      <c r="V79" s="1157"/>
    </row>
    <row r="80" spans="3:24" x14ac:dyDescent="0.2">
      <c r="C80" s="44"/>
      <c r="D80" s="44"/>
      <c r="E80" s="44"/>
      <c r="F80" s="44"/>
      <c r="G80" s="44"/>
      <c r="H80" s="44"/>
      <c r="I80" s="44"/>
      <c r="J80" s="44"/>
      <c r="K80" s="44"/>
      <c r="L80" s="44"/>
      <c r="M80" s="44"/>
      <c r="N80" s="44"/>
      <c r="O80" s="44"/>
      <c r="P80" s="44"/>
      <c r="Q80" s="44"/>
      <c r="R80" s="1252"/>
      <c r="V80" s="1157"/>
    </row>
    <row r="81" spans="3:35" x14ac:dyDescent="0.2">
      <c r="C81" s="44"/>
      <c r="D81" s="2028"/>
      <c r="E81" s="2028"/>
      <c r="F81" s="2028"/>
      <c r="G81" s="2028"/>
      <c r="H81" s="2028"/>
      <c r="I81" s="44"/>
      <c r="J81" s="44"/>
      <c r="K81" s="44"/>
      <c r="L81" s="44"/>
      <c r="M81" s="44"/>
      <c r="N81" s="44"/>
      <c r="O81" s="44"/>
      <c r="P81" s="44"/>
      <c r="Q81" s="44"/>
      <c r="R81" s="44"/>
      <c r="V81" s="1157"/>
    </row>
    <row r="82" spans="3:35" x14ac:dyDescent="0.2">
      <c r="C82" s="44"/>
      <c r="D82" s="2028"/>
      <c r="E82" s="2028"/>
      <c r="F82" s="2028"/>
      <c r="G82" s="2028"/>
      <c r="H82" s="2028"/>
      <c r="I82" s="44"/>
      <c r="J82" s="44"/>
      <c r="K82" s="44"/>
      <c r="L82" s="44"/>
      <c r="M82" s="44"/>
      <c r="N82" s="44"/>
      <c r="O82" s="44"/>
      <c r="P82" s="44"/>
      <c r="Q82" s="44"/>
      <c r="R82" s="44"/>
      <c r="V82" s="1157"/>
    </row>
    <row r="83" spans="3:35" x14ac:dyDescent="0.2">
      <c r="C83" s="44"/>
      <c r="D83" s="2028"/>
      <c r="E83" s="2028"/>
      <c r="F83" s="2028"/>
      <c r="G83" s="2028"/>
      <c r="H83" s="2028"/>
      <c r="I83" s="44"/>
      <c r="J83" s="44"/>
      <c r="K83" s="44"/>
      <c r="L83" s="44"/>
      <c r="M83" s="44"/>
      <c r="N83" s="44"/>
      <c r="O83" s="44"/>
      <c r="P83" s="44"/>
      <c r="Q83" s="44"/>
      <c r="R83" s="44"/>
      <c r="V83" s="1157"/>
    </row>
    <row r="84" spans="3:35" x14ac:dyDescent="0.2">
      <c r="C84" s="44"/>
      <c r="D84" s="2028"/>
      <c r="E84" s="2028"/>
      <c r="F84" s="2028"/>
      <c r="G84" s="2028"/>
      <c r="H84" s="2028"/>
      <c r="I84" s="44"/>
      <c r="J84" s="44"/>
      <c r="K84" s="44"/>
      <c r="L84" s="44"/>
      <c r="M84" s="44"/>
      <c r="N84" s="44"/>
      <c r="O84" s="44"/>
      <c r="P84" s="44"/>
      <c r="Q84" s="44"/>
      <c r="R84" s="44"/>
      <c r="V84" s="1157"/>
      <c r="AC84" s="1257"/>
      <c r="AI84" s="1257"/>
    </row>
    <row r="85" spans="3:35" x14ac:dyDescent="0.2">
      <c r="C85" s="44"/>
      <c r="D85" s="44"/>
      <c r="E85" s="44"/>
      <c r="F85" s="44"/>
      <c r="G85" s="44"/>
      <c r="H85" s="44"/>
      <c r="I85" s="44"/>
      <c r="J85" s="44"/>
      <c r="K85" s="44"/>
      <c r="L85" s="44"/>
      <c r="M85" s="44"/>
      <c r="N85" s="44"/>
      <c r="O85" s="44"/>
      <c r="P85" s="44"/>
      <c r="Q85" s="44"/>
      <c r="R85" s="44"/>
      <c r="V85" s="1157"/>
      <c r="AI85" s="1258"/>
    </row>
    <row r="86" spans="3:35" ht="12.75" customHeight="1" x14ac:dyDescent="0.2">
      <c r="C86" s="44"/>
      <c r="D86" s="2028"/>
      <c r="E86" s="2028"/>
      <c r="F86" s="2028"/>
      <c r="G86" s="2028"/>
      <c r="H86" s="2028"/>
      <c r="I86" s="44"/>
      <c r="J86" s="44"/>
      <c r="K86" s="44"/>
      <c r="L86" s="44"/>
      <c r="M86" s="44"/>
      <c r="N86" s="44"/>
      <c r="O86" s="44"/>
      <c r="P86" s="44"/>
      <c r="Q86" s="44"/>
      <c r="R86" s="44"/>
      <c r="V86" s="1157"/>
      <c r="AI86" s="1258"/>
    </row>
    <row r="87" spans="3:35" x14ac:dyDescent="0.2">
      <c r="C87" s="44"/>
      <c r="D87" s="2028"/>
      <c r="E87" s="2028"/>
      <c r="F87" s="2028"/>
      <c r="G87" s="2028"/>
      <c r="H87" s="2028"/>
      <c r="I87" s="44"/>
      <c r="J87" s="44"/>
      <c r="K87" s="44"/>
      <c r="L87" s="44"/>
      <c r="M87" s="44"/>
      <c r="N87" s="44"/>
      <c r="O87" s="44"/>
      <c r="P87" s="44"/>
      <c r="Q87" s="44"/>
      <c r="R87" s="44"/>
      <c r="V87" s="1157"/>
      <c r="AI87" s="1259"/>
    </row>
    <row r="88" spans="3:35" x14ac:dyDescent="0.2">
      <c r="C88" s="44"/>
      <c r="D88" s="2028"/>
      <c r="E88" s="2028"/>
      <c r="F88" s="2028"/>
      <c r="G88" s="2028"/>
      <c r="H88" s="2028"/>
      <c r="I88" s="44"/>
      <c r="J88" s="44"/>
      <c r="K88" s="44"/>
      <c r="L88" s="44"/>
      <c r="M88" s="44"/>
      <c r="N88" s="44"/>
      <c r="O88" s="44"/>
      <c r="P88" s="44"/>
      <c r="Q88" s="44"/>
      <c r="R88" s="44"/>
      <c r="V88" s="1157"/>
    </row>
    <row r="89" spans="3:35" x14ac:dyDescent="0.2">
      <c r="C89" s="44"/>
      <c r="D89" s="2028"/>
      <c r="E89" s="2028"/>
      <c r="F89" s="2028"/>
      <c r="G89" s="2028"/>
      <c r="H89" s="2028"/>
      <c r="I89" s="44"/>
      <c r="J89" s="44"/>
      <c r="K89" s="44"/>
      <c r="L89" s="44"/>
      <c r="M89" s="44"/>
      <c r="N89" s="44"/>
      <c r="O89" s="44"/>
      <c r="P89" s="44"/>
      <c r="Q89" s="44"/>
      <c r="R89" s="44"/>
      <c r="V89" s="1157"/>
    </row>
    <row r="90" spans="3:35" x14ac:dyDescent="0.2">
      <c r="C90" s="44"/>
      <c r="D90" s="44"/>
      <c r="E90" s="44"/>
      <c r="F90" s="44"/>
      <c r="G90" s="44"/>
      <c r="H90" s="44"/>
      <c r="I90" s="44"/>
      <c r="J90" s="44"/>
      <c r="K90" s="44"/>
      <c r="L90" s="44"/>
      <c r="M90" s="44"/>
      <c r="N90" s="44"/>
      <c r="O90" s="44"/>
      <c r="P90" s="44"/>
      <c r="Q90" s="44"/>
      <c r="R90" s="44"/>
      <c r="V90" s="1157"/>
    </row>
    <row r="91" spans="3:35" x14ac:dyDescent="0.2">
      <c r="C91" s="44"/>
      <c r="D91" s="44"/>
      <c r="E91" s="44"/>
      <c r="F91" s="44"/>
      <c r="G91" s="44"/>
      <c r="H91" s="44"/>
      <c r="I91" s="44"/>
      <c r="J91" s="44"/>
      <c r="K91" s="44"/>
      <c r="L91" s="44"/>
      <c r="M91" s="44"/>
      <c r="N91" s="44"/>
      <c r="O91" s="44"/>
      <c r="P91" s="44"/>
      <c r="Q91" s="44"/>
      <c r="R91" s="44"/>
      <c r="V91" s="1157"/>
    </row>
    <row r="92" spans="3:35" x14ac:dyDescent="0.2">
      <c r="C92" s="44"/>
      <c r="D92" s="44"/>
      <c r="E92" s="44"/>
      <c r="F92" s="44"/>
      <c r="G92" s="44"/>
      <c r="H92" s="44"/>
      <c r="I92" s="44"/>
      <c r="J92" s="44"/>
      <c r="K92" s="44"/>
      <c r="L92" s="44"/>
      <c r="M92" s="44"/>
      <c r="N92" s="44"/>
      <c r="O92" s="44"/>
      <c r="P92" s="44"/>
      <c r="Q92" s="44"/>
      <c r="R92" s="44"/>
      <c r="V92" s="1157"/>
    </row>
    <row r="93" spans="3:35" x14ac:dyDescent="0.2">
      <c r="C93" s="44"/>
      <c r="D93" s="44"/>
      <c r="E93" s="44"/>
      <c r="F93" s="44"/>
      <c r="G93" s="44"/>
      <c r="H93" s="44"/>
      <c r="I93" s="44"/>
      <c r="J93" s="44"/>
      <c r="K93" s="44"/>
      <c r="L93" s="44"/>
      <c r="M93" s="44"/>
      <c r="N93" s="44"/>
      <c r="O93" s="44"/>
      <c r="P93" s="44"/>
      <c r="Q93" s="44"/>
      <c r="R93" s="44"/>
      <c r="V93" s="1157"/>
    </row>
    <row r="94" spans="3:35" x14ac:dyDescent="0.2">
      <c r="C94" s="44"/>
      <c r="D94" s="44"/>
      <c r="E94" s="44"/>
      <c r="F94" s="44"/>
      <c r="G94" s="44"/>
      <c r="H94" s="44"/>
      <c r="I94" s="44"/>
      <c r="J94" s="44"/>
      <c r="K94" s="44"/>
      <c r="L94" s="44"/>
      <c r="M94" s="44"/>
      <c r="N94" s="44"/>
      <c r="O94" s="44"/>
      <c r="P94" s="44"/>
      <c r="Q94" s="44"/>
      <c r="R94" s="44"/>
      <c r="V94" s="1157"/>
    </row>
    <row r="95" spans="3:35" x14ac:dyDescent="0.2">
      <c r="C95" s="44"/>
      <c r="D95" s="44"/>
      <c r="E95" s="44"/>
      <c r="F95" s="44"/>
      <c r="G95" s="44"/>
      <c r="H95" s="44"/>
      <c r="I95" s="44"/>
      <c r="J95" s="44"/>
      <c r="K95" s="44"/>
      <c r="L95" s="44"/>
      <c r="M95" s="44"/>
      <c r="N95" s="44"/>
      <c r="O95" s="44"/>
      <c r="P95" s="44"/>
      <c r="Q95" s="44"/>
      <c r="R95" s="44"/>
      <c r="V95" s="1157"/>
    </row>
    <row r="96" spans="3:35" ht="15" x14ac:dyDescent="0.2">
      <c r="C96" s="44"/>
      <c r="D96" s="1141"/>
      <c r="E96" s="2041"/>
      <c r="F96" s="2041"/>
      <c r="G96" s="2041"/>
      <c r="H96" s="2041"/>
      <c r="I96" s="2041"/>
      <c r="J96" s="2041"/>
      <c r="K96" s="1141"/>
      <c r="L96" s="1141"/>
      <c r="M96" s="1141"/>
      <c r="N96" s="44"/>
      <c r="O96" s="44"/>
      <c r="P96" s="44"/>
      <c r="Q96" s="44"/>
      <c r="R96" s="44"/>
      <c r="V96" s="1157"/>
    </row>
    <row r="97" spans="3:22" x14ac:dyDescent="0.2">
      <c r="C97" s="44"/>
      <c r="D97" s="1199"/>
      <c r="E97" s="2042"/>
      <c r="F97" s="2042"/>
      <c r="G97" s="2042"/>
      <c r="H97" s="2042"/>
      <c r="I97" s="1141"/>
      <c r="J97" s="1159"/>
      <c r="K97" s="1141"/>
      <c r="L97" s="1141"/>
      <c r="M97" s="1141"/>
      <c r="N97" s="44"/>
      <c r="O97" s="44"/>
      <c r="P97" s="44"/>
      <c r="Q97" s="44"/>
      <c r="R97" s="44"/>
      <c r="V97" s="1157"/>
    </row>
    <row r="98" spans="3:22" x14ac:dyDescent="0.2">
      <c r="C98" s="44"/>
      <c r="D98" s="1141"/>
      <c r="E98" s="2042"/>
      <c r="F98" s="2042"/>
      <c r="G98" s="2042"/>
      <c r="H98" s="2042"/>
      <c r="I98" s="1141"/>
      <c r="J98" s="1141"/>
      <c r="K98" s="1141"/>
      <c r="L98" s="1141"/>
      <c r="M98" s="1141"/>
      <c r="N98" s="44"/>
      <c r="O98" s="44"/>
      <c r="P98" s="44"/>
      <c r="Q98" s="44"/>
      <c r="R98" s="44"/>
      <c r="V98" s="1157"/>
    </row>
    <row r="99" spans="3:22" x14ac:dyDescent="0.2">
      <c r="C99" s="44"/>
      <c r="D99" s="1199"/>
      <c r="E99" s="2042"/>
      <c r="F99" s="2042"/>
      <c r="G99" s="2042"/>
      <c r="H99" s="2042"/>
      <c r="I99" s="1141"/>
      <c r="J99" s="1159"/>
      <c r="K99" s="1141"/>
      <c r="L99" s="1141"/>
      <c r="M99" s="1141"/>
      <c r="N99" s="44"/>
      <c r="O99" s="44"/>
      <c r="P99" s="44"/>
      <c r="Q99" s="44"/>
      <c r="R99" s="44"/>
      <c r="V99" s="1157"/>
    </row>
    <row r="100" spans="3:22" x14ac:dyDescent="0.2">
      <c r="C100" s="44"/>
      <c r="D100" s="1141"/>
      <c r="E100" s="2043"/>
      <c r="F100" s="2043"/>
      <c r="G100" s="2043"/>
      <c r="H100" s="2043"/>
      <c r="I100" s="1755"/>
      <c r="J100" s="1755"/>
      <c r="K100" s="1755"/>
      <c r="L100" s="1755"/>
      <c r="M100" s="1141"/>
      <c r="N100" s="44"/>
      <c r="O100" s="44"/>
      <c r="P100" s="44"/>
      <c r="Q100" s="44"/>
      <c r="R100" s="44"/>
      <c r="V100" s="1157"/>
    </row>
    <row r="101" spans="3:22" x14ac:dyDescent="0.2">
      <c r="C101" s="44"/>
      <c r="D101" s="1141"/>
      <c r="E101" s="2043"/>
      <c r="F101" s="2043"/>
      <c r="G101" s="2043"/>
      <c r="H101" s="2043"/>
      <c r="I101" s="1755"/>
      <c r="J101" s="1755"/>
      <c r="K101" s="1755"/>
      <c r="L101" s="1755"/>
      <c r="M101" s="1141"/>
      <c r="N101" s="44"/>
      <c r="O101" s="44"/>
      <c r="P101" s="44"/>
      <c r="Q101" s="44"/>
      <c r="R101" s="44"/>
      <c r="V101" s="1157"/>
    </row>
    <row r="102" spans="3:22" x14ac:dyDescent="0.2">
      <c r="C102" s="44"/>
      <c r="D102" s="1758"/>
      <c r="E102" s="2043"/>
      <c r="F102" s="2043"/>
      <c r="G102" s="2043"/>
      <c r="H102" s="2043"/>
      <c r="I102" s="1755"/>
      <c r="J102" s="1755"/>
      <c r="K102" s="1755"/>
      <c r="L102" s="1755"/>
      <c r="M102" s="1141"/>
      <c r="N102" s="44"/>
      <c r="O102" s="44"/>
      <c r="P102" s="44"/>
      <c r="Q102" s="44"/>
      <c r="R102" s="44"/>
      <c r="V102" s="1157"/>
    </row>
    <row r="103" spans="3:22" x14ac:dyDescent="0.2">
      <c r="C103" s="44"/>
      <c r="D103" s="44"/>
      <c r="E103" s="2044"/>
      <c r="F103" s="2044"/>
      <c r="G103" s="2044"/>
      <c r="H103" s="2044"/>
      <c r="I103" s="44"/>
      <c r="J103" s="1252"/>
      <c r="K103" s="44"/>
      <c r="L103" s="44"/>
      <c r="M103" s="44"/>
      <c r="N103" s="44"/>
      <c r="O103" s="44"/>
      <c r="P103" s="44"/>
      <c r="Q103" s="44"/>
      <c r="R103" s="44"/>
      <c r="V103" s="1157"/>
    </row>
    <row r="104" spans="3:22" x14ac:dyDescent="0.2">
      <c r="C104" s="44"/>
      <c r="D104" s="44"/>
      <c r="E104" s="2044"/>
      <c r="F104" s="2044"/>
      <c r="G104" s="2044"/>
      <c r="H104" s="2044"/>
      <c r="I104" s="44"/>
      <c r="J104" s="44"/>
      <c r="K104" s="44"/>
      <c r="L104" s="44"/>
      <c r="M104" s="44"/>
      <c r="N104" s="44"/>
      <c r="O104" s="44"/>
      <c r="P104" s="44"/>
      <c r="Q104" s="44"/>
      <c r="R104" s="44"/>
      <c r="V104" s="1157"/>
    </row>
    <row r="105" spans="3:22" x14ac:dyDescent="0.2">
      <c r="C105" s="44"/>
      <c r="D105" s="44"/>
      <c r="E105" s="2044"/>
      <c r="F105" s="2044"/>
      <c r="G105" s="2044"/>
      <c r="H105" s="2044"/>
      <c r="I105" s="1252"/>
      <c r="J105" s="44"/>
      <c r="K105" s="44"/>
      <c r="L105" s="44"/>
      <c r="M105" s="44"/>
      <c r="N105" s="44"/>
      <c r="O105" s="44"/>
      <c r="P105" s="44"/>
      <c r="Q105" s="44"/>
      <c r="R105" s="44"/>
    </row>
    <row r="106" spans="3:22" x14ac:dyDescent="0.2">
      <c r="C106" s="44"/>
      <c r="D106" s="44"/>
      <c r="E106" s="2044"/>
      <c r="F106" s="2044"/>
      <c r="G106" s="2044"/>
      <c r="H106" s="2044"/>
      <c r="I106" s="44"/>
      <c r="J106" s="44"/>
      <c r="K106" s="44"/>
      <c r="L106" s="44"/>
      <c r="M106" s="44"/>
      <c r="N106" s="44"/>
      <c r="O106" s="44"/>
      <c r="P106" s="44"/>
      <c r="Q106" s="44"/>
      <c r="R106" s="44"/>
    </row>
    <row r="107" spans="3:22" x14ac:dyDescent="0.2">
      <c r="C107" s="44"/>
      <c r="D107" s="44"/>
      <c r="E107" s="2044"/>
      <c r="F107" s="2044"/>
      <c r="G107" s="2044"/>
      <c r="H107" s="2044"/>
      <c r="I107" s="44"/>
      <c r="J107" s="44"/>
      <c r="K107" s="44"/>
      <c r="L107" s="44"/>
      <c r="M107" s="44"/>
      <c r="N107" s="44"/>
      <c r="O107" s="44"/>
      <c r="P107" s="44"/>
      <c r="Q107" s="44"/>
      <c r="R107" s="44"/>
    </row>
    <row r="108" spans="3:22" x14ac:dyDescent="0.2">
      <c r="C108" s="44"/>
      <c r="D108" s="44"/>
      <c r="E108" s="2044"/>
      <c r="F108" s="2044"/>
      <c r="G108" s="2044"/>
      <c r="H108" s="2044"/>
      <c r="I108" s="44"/>
      <c r="J108" s="44"/>
      <c r="K108" s="44"/>
      <c r="L108" s="44"/>
      <c r="M108" s="44"/>
      <c r="N108" s="44"/>
      <c r="O108" s="44"/>
      <c r="P108" s="44"/>
      <c r="Q108" s="44"/>
      <c r="R108" s="44"/>
    </row>
    <row r="109" spans="3:22" x14ac:dyDescent="0.2">
      <c r="C109" s="44"/>
      <c r="D109" s="44"/>
      <c r="E109" s="2045"/>
      <c r="F109" s="2045"/>
      <c r="G109" s="2045"/>
      <c r="H109" s="2045"/>
      <c r="I109" s="1141"/>
      <c r="J109" s="1141"/>
      <c r="K109" s="44"/>
      <c r="L109" s="44"/>
      <c r="M109" s="44"/>
      <c r="N109" s="44"/>
      <c r="O109" s="44"/>
      <c r="P109" s="44"/>
      <c r="Q109" s="44"/>
      <c r="R109" s="44"/>
    </row>
    <row r="110" spans="3:22" x14ac:dyDescent="0.2">
      <c r="C110" s="44"/>
      <c r="D110" s="44"/>
      <c r="E110" s="2045"/>
      <c r="F110" s="2045"/>
      <c r="G110" s="2045"/>
      <c r="H110" s="2045"/>
      <c r="I110" s="1141"/>
      <c r="J110" s="1141"/>
      <c r="K110" s="44"/>
      <c r="L110" s="44"/>
      <c r="M110" s="44"/>
      <c r="N110" s="44"/>
      <c r="O110" s="44"/>
      <c r="P110" s="44"/>
      <c r="Q110" s="44"/>
      <c r="R110" s="44"/>
    </row>
    <row r="111" spans="3:22" x14ac:dyDescent="0.2">
      <c r="C111" s="44"/>
      <c r="D111" s="44"/>
      <c r="E111" s="2045"/>
      <c r="F111" s="2045"/>
      <c r="G111" s="2045"/>
      <c r="H111" s="2045"/>
      <c r="I111" s="1141"/>
      <c r="J111" s="1141"/>
      <c r="K111" s="44"/>
      <c r="L111" s="44"/>
      <c r="M111" s="44"/>
      <c r="N111" s="44"/>
      <c r="O111" s="44"/>
      <c r="P111" s="44"/>
      <c r="Q111" s="44"/>
      <c r="R111" s="44"/>
    </row>
    <row r="112" spans="3:22" x14ac:dyDescent="0.2">
      <c r="C112" s="44"/>
      <c r="D112" s="44"/>
      <c r="E112" s="2045"/>
      <c r="F112" s="2045"/>
      <c r="G112" s="2045"/>
      <c r="H112" s="2045"/>
      <c r="I112" s="1141"/>
      <c r="J112" s="1141"/>
      <c r="K112" s="44"/>
      <c r="L112" s="44"/>
      <c r="M112" s="44"/>
      <c r="N112" s="44"/>
      <c r="O112" s="44"/>
      <c r="P112" s="44"/>
      <c r="Q112" s="44"/>
      <c r="R112" s="44"/>
    </row>
    <row r="113" spans="3:18" x14ac:dyDescent="0.2">
      <c r="C113" s="44"/>
      <c r="D113" s="44"/>
      <c r="E113" s="2045"/>
      <c r="F113" s="2045"/>
      <c r="G113" s="2045"/>
      <c r="H113" s="2045"/>
      <c r="I113" s="1141"/>
      <c r="J113" s="1141"/>
      <c r="K113" s="44"/>
      <c r="L113" s="44"/>
      <c r="M113" s="44"/>
      <c r="N113" s="44"/>
      <c r="O113" s="44"/>
      <c r="P113" s="44"/>
      <c r="Q113" s="44"/>
      <c r="R113" s="44"/>
    </row>
    <row r="114" spans="3:18" x14ac:dyDescent="0.2">
      <c r="C114" s="44"/>
      <c r="D114" s="44"/>
      <c r="E114" s="1756"/>
      <c r="F114" s="1260"/>
      <c r="G114" s="1261"/>
      <c r="H114" s="1141"/>
      <c r="I114" s="1203"/>
      <c r="J114" s="1141"/>
      <c r="K114" s="44"/>
      <c r="L114" s="44"/>
      <c r="M114" s="44"/>
      <c r="N114" s="44"/>
      <c r="O114" s="44"/>
      <c r="P114" s="44"/>
      <c r="Q114" s="44"/>
      <c r="R114" s="44"/>
    </row>
    <row r="115" spans="3:18" x14ac:dyDescent="0.2">
      <c r="C115" s="44"/>
      <c r="D115" s="44"/>
      <c r="E115" s="1252"/>
      <c r="F115" s="1260"/>
      <c r="G115" s="1261"/>
      <c r="H115" s="1141"/>
      <c r="I115" s="1141"/>
      <c r="J115" s="1141"/>
      <c r="K115" s="44"/>
      <c r="L115" s="44"/>
      <c r="M115" s="44"/>
      <c r="N115" s="44"/>
      <c r="O115" s="44"/>
      <c r="P115" s="44"/>
      <c r="Q115" s="44"/>
      <c r="R115" s="44"/>
    </row>
    <row r="116" spans="3:18" x14ac:dyDescent="0.2">
      <c r="C116" s="44"/>
      <c r="D116" s="44"/>
      <c r="E116" s="1252"/>
      <c r="F116" s="1260"/>
      <c r="G116" s="1141"/>
      <c r="H116" s="1141"/>
      <c r="I116" s="1141"/>
      <c r="J116" s="1141"/>
      <c r="K116" s="44"/>
      <c r="L116" s="44"/>
      <c r="M116" s="44"/>
      <c r="N116" s="44"/>
      <c r="O116" s="44"/>
      <c r="P116" s="44"/>
      <c r="Q116" s="44"/>
      <c r="R116" s="44"/>
    </row>
    <row r="117" spans="3:18" x14ac:dyDescent="0.2">
      <c r="C117" s="44"/>
      <c r="D117" s="44"/>
      <c r="E117" s="1756"/>
      <c r="F117" s="1260"/>
      <c r="G117" s="1141"/>
      <c r="H117" s="1141"/>
      <c r="I117" s="1141"/>
      <c r="J117" s="1141"/>
      <c r="K117" s="44"/>
      <c r="L117" s="44"/>
      <c r="M117" s="44"/>
      <c r="N117" s="44"/>
      <c r="O117" s="44"/>
      <c r="P117" s="44"/>
      <c r="Q117" s="44"/>
      <c r="R117" s="44"/>
    </row>
    <row r="118" spans="3:18" x14ac:dyDescent="0.2">
      <c r="C118" s="44"/>
      <c r="D118" s="44"/>
      <c r="E118" s="1252"/>
      <c r="F118" s="1260"/>
      <c r="G118" s="1141"/>
      <c r="H118" s="1141"/>
      <c r="I118" s="1141"/>
      <c r="J118" s="1141"/>
      <c r="K118" s="1141"/>
      <c r="L118" s="44"/>
      <c r="M118" s="44"/>
      <c r="N118" s="44"/>
      <c r="O118" s="44"/>
      <c r="P118" s="44"/>
      <c r="Q118" s="44"/>
      <c r="R118" s="44"/>
    </row>
    <row r="119" spans="3:18" x14ac:dyDescent="0.2">
      <c r="C119" s="44"/>
      <c r="D119" s="44"/>
      <c r="E119" s="1757"/>
      <c r="F119" s="1260"/>
      <c r="G119" s="1141"/>
      <c r="H119" s="1141"/>
      <c r="I119" s="1141"/>
      <c r="J119" s="1141"/>
      <c r="K119" s="1141"/>
      <c r="L119" s="44"/>
      <c r="M119" s="44"/>
      <c r="N119" s="44"/>
      <c r="O119" s="44"/>
      <c r="P119" s="44"/>
      <c r="Q119" s="44"/>
      <c r="R119" s="44"/>
    </row>
    <row r="120" spans="3:18" x14ac:dyDescent="0.2">
      <c r="C120" s="44"/>
      <c r="D120" s="44"/>
      <c r="E120" s="1756"/>
      <c r="F120" s="1260"/>
      <c r="G120" s="1262"/>
      <c r="H120" s="2040"/>
      <c r="I120" s="2040"/>
      <c r="J120" s="2040"/>
      <c r="K120" s="2040"/>
      <c r="L120" s="44"/>
      <c r="M120" s="44"/>
      <c r="N120" s="44"/>
      <c r="O120" s="44"/>
      <c r="P120" s="44"/>
      <c r="Q120" s="44"/>
      <c r="R120" s="44"/>
    </row>
    <row r="121" spans="3:18" x14ac:dyDescent="0.2">
      <c r="C121" s="44"/>
      <c r="D121" s="44"/>
      <c r="E121" s="1252"/>
      <c r="F121" s="1260"/>
      <c r="G121" s="1263"/>
      <c r="H121" s="1264"/>
      <c r="I121" s="1264"/>
      <c r="J121" s="1264"/>
      <c r="K121" s="1264"/>
      <c r="L121" s="44"/>
      <c r="M121" s="44"/>
      <c r="N121" s="44"/>
      <c r="O121" s="44"/>
      <c r="P121" s="44"/>
      <c r="Q121" s="44"/>
      <c r="R121" s="44"/>
    </row>
    <row r="122" spans="3:18" x14ac:dyDescent="0.2">
      <c r="C122" s="44"/>
      <c r="D122" s="44"/>
      <c r="E122" s="1757"/>
      <c r="F122" s="1260"/>
      <c r="G122" s="1265"/>
      <c r="H122" s="1266"/>
      <c r="I122" s="1266"/>
      <c r="J122" s="1267"/>
      <c r="K122" s="1267"/>
      <c r="L122" s="44"/>
      <c r="M122" s="44"/>
      <c r="N122" s="44"/>
      <c r="O122" s="44"/>
      <c r="P122" s="44"/>
      <c r="Q122" s="44"/>
      <c r="R122" s="44"/>
    </row>
    <row r="123" spans="3:18" x14ac:dyDescent="0.2">
      <c r="C123" s="44"/>
      <c r="D123" s="44"/>
      <c r="E123" s="1252"/>
      <c r="F123" s="1268"/>
      <c r="G123" s="1264"/>
      <c r="H123" s="1269"/>
      <c r="I123" s="1269"/>
      <c r="J123" s="1270"/>
      <c r="K123" s="1270"/>
      <c r="L123" s="44"/>
      <c r="M123" s="44"/>
      <c r="N123" s="44"/>
      <c r="O123" s="44"/>
      <c r="P123" s="44"/>
      <c r="Q123" s="44"/>
      <c r="R123" s="44"/>
    </row>
    <row r="124" spans="3:18" x14ac:dyDescent="0.2">
      <c r="C124" s="44"/>
      <c r="D124" s="44"/>
      <c r="E124" s="1757"/>
      <c r="F124" s="1268"/>
      <c r="G124" s="1264"/>
      <c r="H124" s="1269"/>
      <c r="I124" s="1269"/>
      <c r="J124" s="1270"/>
      <c r="K124" s="1270"/>
      <c r="L124" s="44"/>
      <c r="M124" s="44"/>
      <c r="N124" s="44"/>
      <c r="O124" s="44"/>
      <c r="P124" s="44"/>
      <c r="Q124" s="44"/>
      <c r="R124" s="44"/>
    </row>
    <row r="125" spans="3:18" x14ac:dyDescent="0.2">
      <c r="C125" s="44"/>
      <c r="D125" s="44"/>
      <c r="E125" s="44"/>
      <c r="F125" s="44"/>
      <c r="G125" s="44"/>
      <c r="H125" s="44"/>
      <c r="I125" s="44"/>
      <c r="J125" s="44"/>
      <c r="K125" s="44"/>
      <c r="L125" s="44"/>
      <c r="M125" s="44"/>
      <c r="N125" s="44"/>
      <c r="O125" s="44"/>
      <c r="P125" s="44"/>
      <c r="Q125" s="44"/>
      <c r="R125" s="44"/>
    </row>
    <row r="126" spans="3:18" x14ac:dyDescent="0.2">
      <c r="C126" s="44"/>
      <c r="D126" s="44"/>
      <c r="E126" s="44"/>
      <c r="F126" s="44"/>
      <c r="G126" s="44"/>
      <c r="H126" s="44"/>
      <c r="I126" s="44"/>
      <c r="J126" s="44"/>
      <c r="K126" s="44"/>
      <c r="L126" s="44"/>
      <c r="M126" s="44"/>
      <c r="N126" s="44"/>
      <c r="O126" s="44"/>
      <c r="P126" s="44"/>
      <c r="Q126" s="44"/>
      <c r="R126" s="44"/>
    </row>
    <row r="127" spans="3:18" x14ac:dyDescent="0.2">
      <c r="C127" s="44"/>
      <c r="D127" s="44"/>
      <c r="E127" s="44"/>
      <c r="F127" s="44"/>
      <c r="G127" s="44"/>
      <c r="H127" s="44"/>
      <c r="I127" s="44"/>
      <c r="J127" s="44"/>
      <c r="K127" s="44"/>
      <c r="L127" s="44"/>
      <c r="M127" s="44"/>
      <c r="N127" s="44"/>
      <c r="O127" s="44"/>
      <c r="P127" s="44"/>
      <c r="Q127" s="44"/>
      <c r="R127" s="44"/>
    </row>
    <row r="128" spans="3:18" x14ac:dyDescent="0.2">
      <c r="C128" s="44"/>
      <c r="D128" s="44"/>
      <c r="E128" s="44"/>
      <c r="F128" s="44"/>
      <c r="G128" s="44"/>
      <c r="H128" s="44"/>
      <c r="I128" s="44"/>
      <c r="J128" s="44"/>
      <c r="K128" s="44"/>
      <c r="L128" s="44"/>
      <c r="M128" s="44"/>
      <c r="N128" s="44"/>
      <c r="O128" s="44"/>
      <c r="P128" s="44"/>
      <c r="Q128" s="44"/>
      <c r="R128" s="44"/>
    </row>
    <row r="129" spans="3:18" x14ac:dyDescent="0.2">
      <c r="C129" s="44"/>
      <c r="D129" s="44"/>
      <c r="E129" s="44"/>
      <c r="F129" s="44"/>
      <c r="G129" s="44"/>
      <c r="H129" s="44"/>
      <c r="I129" s="44"/>
      <c r="J129" s="44"/>
      <c r="K129" s="44"/>
      <c r="L129" s="44"/>
      <c r="M129" s="44"/>
      <c r="N129" s="44"/>
      <c r="O129" s="44"/>
      <c r="P129" s="44"/>
      <c r="Q129" s="44"/>
      <c r="R129" s="44"/>
    </row>
    <row r="130" spans="3:18" x14ac:dyDescent="0.2">
      <c r="C130" s="44"/>
      <c r="D130" s="44"/>
      <c r="E130" s="44"/>
      <c r="F130" s="44"/>
      <c r="G130" s="44"/>
      <c r="H130" s="44"/>
      <c r="I130" s="44"/>
      <c r="J130" s="44"/>
      <c r="K130" s="44"/>
      <c r="L130" s="44"/>
      <c r="M130" s="44"/>
      <c r="N130" s="44"/>
      <c r="O130" s="44"/>
      <c r="P130" s="44"/>
      <c r="Q130" s="44"/>
      <c r="R130" s="44"/>
    </row>
    <row r="131" spans="3:18" x14ac:dyDescent="0.2">
      <c r="C131" s="44"/>
      <c r="D131" s="44"/>
      <c r="E131" s="44"/>
      <c r="F131" s="44"/>
      <c r="G131" s="44"/>
      <c r="H131" s="44"/>
      <c r="I131" s="44"/>
      <c r="J131" s="44"/>
      <c r="K131" s="44"/>
      <c r="L131" s="44"/>
      <c r="M131" s="44"/>
      <c r="N131" s="44"/>
      <c r="O131" s="44"/>
      <c r="P131" s="44"/>
      <c r="Q131" s="44"/>
      <c r="R131" s="44"/>
    </row>
    <row r="132" spans="3:18" x14ac:dyDescent="0.2">
      <c r="C132" s="44"/>
      <c r="D132" s="44"/>
      <c r="E132" s="44"/>
      <c r="F132" s="44"/>
      <c r="G132" s="44"/>
      <c r="H132" s="44"/>
      <c r="I132" s="44"/>
      <c r="J132" s="44"/>
      <c r="K132" s="44"/>
      <c r="L132" s="44"/>
      <c r="M132" s="44"/>
      <c r="N132" s="44"/>
      <c r="O132" s="44"/>
      <c r="P132" s="44"/>
      <c r="Q132" s="44"/>
      <c r="R132" s="44"/>
    </row>
    <row r="133" spans="3:18" x14ac:dyDescent="0.2">
      <c r="C133" s="44"/>
      <c r="D133" s="44"/>
      <c r="E133" s="44"/>
      <c r="F133" s="44"/>
      <c r="G133" s="44"/>
      <c r="H133" s="44"/>
      <c r="I133" s="44"/>
      <c r="J133" s="44"/>
      <c r="K133" s="44"/>
      <c r="L133" s="44"/>
      <c r="M133" s="44"/>
      <c r="N133" s="44"/>
      <c r="O133" s="44"/>
      <c r="P133" s="44"/>
      <c r="Q133" s="44"/>
      <c r="R133" s="44"/>
    </row>
    <row r="134" spans="3:18" x14ac:dyDescent="0.2">
      <c r="C134" s="44"/>
      <c r="D134" s="44"/>
      <c r="E134" s="44"/>
      <c r="F134" s="44"/>
      <c r="G134" s="44"/>
      <c r="H134" s="44"/>
      <c r="I134" s="44"/>
      <c r="J134" s="44"/>
      <c r="K134" s="44"/>
      <c r="L134" s="44"/>
      <c r="M134" s="44"/>
      <c r="N134" s="44"/>
      <c r="O134" s="44"/>
      <c r="P134" s="44"/>
      <c r="Q134" s="44"/>
      <c r="R134" s="44"/>
    </row>
    <row r="135" spans="3:18" x14ac:dyDescent="0.2">
      <c r="C135" s="44"/>
      <c r="D135" s="44"/>
      <c r="E135" s="44"/>
      <c r="F135" s="44"/>
      <c r="G135" s="44"/>
      <c r="H135" s="44"/>
      <c r="I135" s="44"/>
      <c r="J135" s="44"/>
      <c r="K135" s="44"/>
      <c r="L135" s="44"/>
      <c r="M135" s="44"/>
      <c r="N135" s="44"/>
      <c r="O135" s="44"/>
      <c r="P135" s="44"/>
      <c r="Q135" s="44"/>
      <c r="R135" s="44"/>
    </row>
    <row r="136" spans="3:18" x14ac:dyDescent="0.2">
      <c r="C136" s="44"/>
      <c r="D136" s="44"/>
      <c r="E136" s="44"/>
      <c r="F136" s="44"/>
      <c r="G136" s="44"/>
      <c r="H136" s="44"/>
      <c r="I136" s="44"/>
      <c r="J136" s="44"/>
      <c r="K136" s="44"/>
      <c r="L136" s="44"/>
      <c r="M136" s="44"/>
      <c r="N136" s="44"/>
      <c r="O136" s="44"/>
      <c r="P136" s="44"/>
      <c r="Q136" s="44"/>
      <c r="R136" s="44"/>
    </row>
    <row r="137" spans="3:18" x14ac:dyDescent="0.2">
      <c r="C137" s="44"/>
      <c r="D137" s="44"/>
      <c r="E137" s="44"/>
      <c r="F137" s="44"/>
      <c r="G137" s="44"/>
      <c r="H137" s="44"/>
      <c r="I137" s="44"/>
      <c r="J137" s="44"/>
      <c r="K137" s="44"/>
      <c r="L137" s="44"/>
      <c r="M137" s="44"/>
      <c r="N137" s="44"/>
      <c r="O137" s="44"/>
      <c r="P137" s="44"/>
      <c r="Q137" s="44"/>
      <c r="R137" s="44"/>
    </row>
    <row r="138" spans="3:18" x14ac:dyDescent="0.2">
      <c r="C138" s="44"/>
      <c r="D138" s="44"/>
      <c r="E138" s="44"/>
      <c r="F138" s="44"/>
      <c r="G138" s="44"/>
      <c r="H138" s="44"/>
      <c r="I138" s="44"/>
      <c r="J138" s="44"/>
      <c r="K138" s="44"/>
      <c r="L138" s="44"/>
      <c r="M138" s="44"/>
      <c r="N138" s="44"/>
      <c r="O138" s="44"/>
      <c r="P138" s="44"/>
      <c r="Q138" s="44"/>
      <c r="R138" s="44"/>
    </row>
    <row r="139" spans="3:18" x14ac:dyDescent="0.2">
      <c r="C139" s="44"/>
      <c r="D139" s="44"/>
      <c r="E139" s="44"/>
      <c r="F139" s="44"/>
      <c r="G139" s="44"/>
      <c r="H139" s="44"/>
      <c r="I139" s="44"/>
      <c r="J139" s="44"/>
      <c r="K139" s="44"/>
      <c r="L139" s="44"/>
      <c r="M139" s="44"/>
      <c r="N139" s="44"/>
      <c r="O139" s="44"/>
      <c r="P139" s="44"/>
      <c r="Q139" s="44"/>
      <c r="R139" s="44"/>
    </row>
    <row r="140" spans="3:18" x14ac:dyDescent="0.2">
      <c r="C140" s="44"/>
      <c r="D140" s="44"/>
      <c r="E140" s="44"/>
      <c r="F140" s="44"/>
      <c r="G140" s="44"/>
      <c r="H140" s="44"/>
      <c r="I140" s="44"/>
      <c r="J140" s="44"/>
      <c r="K140" s="44"/>
      <c r="L140" s="44"/>
      <c r="M140" s="44"/>
      <c r="N140" s="44"/>
      <c r="O140" s="44"/>
      <c r="P140" s="44"/>
      <c r="Q140" s="44"/>
      <c r="R140" s="44"/>
    </row>
    <row r="141" spans="3:18" x14ac:dyDescent="0.2">
      <c r="C141" s="44"/>
      <c r="D141" s="44"/>
      <c r="E141" s="44"/>
      <c r="F141" s="44"/>
      <c r="G141" s="44"/>
      <c r="H141" s="44"/>
      <c r="I141" s="44"/>
      <c r="J141" s="44"/>
      <c r="K141" s="44"/>
      <c r="L141" s="44"/>
      <c r="M141" s="44"/>
      <c r="N141" s="44"/>
      <c r="O141" s="44"/>
      <c r="P141" s="44"/>
      <c r="Q141" s="44"/>
      <c r="R141" s="44"/>
    </row>
    <row r="142" spans="3:18" x14ac:dyDescent="0.2">
      <c r="C142" s="44"/>
      <c r="D142" s="44"/>
      <c r="E142" s="44"/>
      <c r="F142" s="44"/>
      <c r="G142" s="44"/>
      <c r="H142" s="44"/>
      <c r="I142" s="44"/>
      <c r="J142" s="44"/>
      <c r="K142" s="44"/>
      <c r="L142" s="44"/>
      <c r="M142" s="44"/>
      <c r="N142" s="44"/>
      <c r="O142" s="44"/>
      <c r="P142" s="44"/>
      <c r="Q142" s="44"/>
      <c r="R142" s="44"/>
    </row>
    <row r="143" spans="3:18" x14ac:dyDescent="0.2">
      <c r="C143" s="44"/>
      <c r="D143" s="44"/>
      <c r="E143" s="44"/>
      <c r="F143" s="44"/>
      <c r="G143" s="44"/>
      <c r="H143" s="44"/>
      <c r="I143" s="44"/>
      <c r="J143" s="44"/>
      <c r="K143" s="44"/>
      <c r="L143" s="44"/>
      <c r="M143" s="44"/>
      <c r="N143" s="44"/>
      <c r="O143" s="44"/>
      <c r="P143" s="44"/>
      <c r="Q143" s="44"/>
      <c r="R143" s="44"/>
    </row>
    <row r="144" spans="3:18" x14ac:dyDescent="0.2">
      <c r="C144" s="44"/>
      <c r="D144" s="44"/>
      <c r="E144" s="44"/>
      <c r="F144" s="44"/>
      <c r="G144" s="44"/>
      <c r="H144" s="44"/>
      <c r="I144" s="44"/>
      <c r="J144" s="44"/>
      <c r="K144" s="44"/>
      <c r="L144" s="44"/>
      <c r="M144" s="44"/>
      <c r="N144" s="44"/>
      <c r="O144" s="44"/>
      <c r="P144" s="44"/>
      <c r="Q144" s="44"/>
      <c r="R144" s="44"/>
    </row>
    <row r="145" spans="3:18" x14ac:dyDescent="0.2">
      <c r="C145" s="44"/>
      <c r="D145" s="44"/>
      <c r="E145" s="44"/>
      <c r="F145" s="44"/>
      <c r="G145" s="44"/>
      <c r="H145" s="44"/>
      <c r="I145" s="44"/>
      <c r="J145" s="44"/>
      <c r="K145" s="44"/>
      <c r="L145" s="44"/>
      <c r="M145" s="44"/>
      <c r="N145" s="44"/>
      <c r="O145" s="44"/>
      <c r="P145" s="44"/>
      <c r="Q145" s="44"/>
      <c r="R145" s="44"/>
    </row>
    <row r="146" spans="3:18" x14ac:dyDescent="0.2">
      <c r="C146" s="44"/>
      <c r="D146" s="44"/>
      <c r="E146" s="44"/>
      <c r="F146" s="44"/>
      <c r="G146" s="44"/>
      <c r="H146" s="44"/>
      <c r="I146" s="44"/>
      <c r="J146" s="44"/>
      <c r="K146" s="44"/>
      <c r="L146" s="44"/>
      <c r="M146" s="44"/>
      <c r="N146" s="44"/>
      <c r="O146" s="44"/>
      <c r="P146" s="44"/>
      <c r="Q146" s="44"/>
      <c r="R146" s="44"/>
    </row>
    <row r="147" spans="3:18" x14ac:dyDescent="0.2">
      <c r="C147" s="44"/>
      <c r="D147" s="44"/>
      <c r="E147" s="44"/>
      <c r="F147" s="44"/>
      <c r="G147" s="44"/>
      <c r="H147" s="44"/>
      <c r="I147" s="44"/>
      <c r="J147" s="44"/>
      <c r="K147" s="44"/>
      <c r="L147" s="44"/>
      <c r="M147" s="44"/>
      <c r="N147" s="44"/>
      <c r="O147" s="44"/>
      <c r="P147" s="44"/>
      <c r="Q147" s="44"/>
      <c r="R147" s="44"/>
    </row>
    <row r="148" spans="3:18" x14ac:dyDescent="0.2">
      <c r="C148" s="44"/>
      <c r="D148" s="44"/>
      <c r="E148" s="44"/>
      <c r="F148" s="44"/>
      <c r="G148" s="44"/>
      <c r="H148" s="44"/>
      <c r="I148" s="44"/>
      <c r="J148" s="44"/>
      <c r="K148" s="44"/>
      <c r="L148" s="44"/>
      <c r="M148" s="44"/>
      <c r="N148" s="44"/>
      <c r="O148" s="44"/>
      <c r="P148" s="44"/>
      <c r="Q148" s="44"/>
      <c r="R148" s="44"/>
    </row>
    <row r="149" spans="3:18" x14ac:dyDescent="0.2">
      <c r="C149" s="44"/>
      <c r="D149" s="44"/>
      <c r="E149" s="44"/>
      <c r="F149" s="44"/>
      <c r="G149" s="44"/>
      <c r="H149" s="44"/>
      <c r="I149" s="44"/>
      <c r="J149" s="44"/>
      <c r="K149" s="44"/>
      <c r="L149" s="44"/>
      <c r="M149" s="44"/>
      <c r="N149" s="44"/>
      <c r="O149" s="44"/>
      <c r="P149" s="44"/>
      <c r="Q149" s="44"/>
      <c r="R149" s="44"/>
    </row>
    <row r="150" spans="3:18" x14ac:dyDescent="0.2">
      <c r="C150" s="44"/>
      <c r="D150" s="44"/>
      <c r="E150" s="44"/>
      <c r="F150" s="44"/>
      <c r="G150" s="44"/>
      <c r="H150" s="44"/>
      <c r="I150" s="44"/>
      <c r="J150" s="44"/>
      <c r="K150" s="44"/>
      <c r="L150" s="44"/>
      <c r="M150" s="44"/>
      <c r="N150" s="44"/>
      <c r="O150" s="44"/>
      <c r="P150" s="44"/>
      <c r="Q150" s="44"/>
      <c r="R150" s="44"/>
    </row>
    <row r="151" spans="3:18" x14ac:dyDescent="0.2">
      <c r="C151" s="44"/>
      <c r="D151" s="44"/>
      <c r="E151" s="44"/>
      <c r="F151" s="44"/>
      <c r="G151" s="44"/>
      <c r="H151" s="44"/>
      <c r="I151" s="44"/>
      <c r="J151" s="44"/>
      <c r="K151" s="44"/>
      <c r="L151" s="44"/>
      <c r="M151" s="44"/>
      <c r="N151" s="44"/>
      <c r="O151" s="44"/>
      <c r="P151" s="44"/>
      <c r="Q151" s="44"/>
      <c r="R151" s="44"/>
    </row>
    <row r="152" spans="3:18" x14ac:dyDescent="0.2">
      <c r="C152" s="44"/>
      <c r="D152" s="44"/>
      <c r="E152" s="44"/>
      <c r="F152" s="44"/>
      <c r="G152" s="44"/>
      <c r="H152" s="44"/>
      <c r="I152" s="44"/>
      <c r="J152" s="44"/>
      <c r="K152" s="44"/>
      <c r="L152" s="44"/>
      <c r="M152" s="44"/>
      <c r="N152" s="44"/>
      <c r="O152" s="44"/>
      <c r="P152" s="44"/>
      <c r="Q152" s="44"/>
      <c r="R152" s="44"/>
    </row>
    <row r="153" spans="3:18" x14ac:dyDescent="0.2">
      <c r="C153" s="44"/>
      <c r="D153" s="44"/>
      <c r="E153" s="44"/>
      <c r="F153" s="44"/>
      <c r="G153" s="44"/>
      <c r="H153" s="44"/>
      <c r="I153" s="44"/>
      <c r="J153" s="44"/>
      <c r="K153" s="44"/>
      <c r="L153" s="44"/>
      <c r="M153" s="44"/>
      <c r="N153" s="44"/>
      <c r="O153" s="44"/>
      <c r="P153" s="44"/>
      <c r="Q153" s="44"/>
      <c r="R153" s="44"/>
    </row>
    <row r="154" spans="3:18" x14ac:dyDescent="0.2">
      <c r="C154" s="44"/>
      <c r="D154" s="44"/>
      <c r="E154" s="44"/>
      <c r="F154" s="44"/>
      <c r="G154" s="44"/>
      <c r="H154" s="44"/>
      <c r="I154" s="44"/>
      <c r="J154" s="44"/>
      <c r="K154" s="44"/>
      <c r="L154" s="44"/>
      <c r="M154" s="44"/>
      <c r="N154" s="44"/>
      <c r="O154" s="44"/>
      <c r="P154" s="44"/>
      <c r="Q154" s="44"/>
      <c r="R154" s="44"/>
    </row>
    <row r="155" spans="3:18" x14ac:dyDescent="0.2">
      <c r="C155" s="44"/>
      <c r="D155" s="44"/>
      <c r="E155" s="44"/>
      <c r="F155" s="44"/>
      <c r="G155" s="44"/>
      <c r="H155" s="44"/>
      <c r="I155" s="44"/>
      <c r="J155" s="44"/>
      <c r="K155" s="44"/>
      <c r="L155" s="44"/>
      <c r="M155" s="44"/>
      <c r="N155" s="44"/>
      <c r="O155" s="44"/>
      <c r="P155" s="44"/>
      <c r="Q155" s="44"/>
      <c r="R155" s="44"/>
    </row>
    <row r="156" spans="3:18" x14ac:dyDescent="0.2">
      <c r="C156" s="44"/>
      <c r="D156" s="44"/>
      <c r="E156" s="44"/>
      <c r="F156" s="44"/>
      <c r="G156" s="44"/>
      <c r="H156" s="44"/>
      <c r="I156" s="44"/>
      <c r="J156" s="44"/>
      <c r="K156" s="44"/>
      <c r="L156" s="44"/>
      <c r="M156" s="44"/>
      <c r="N156" s="44"/>
      <c r="O156" s="44"/>
      <c r="P156" s="44"/>
      <c r="Q156" s="44"/>
      <c r="R156" s="44"/>
    </row>
    <row r="157" spans="3:18" x14ac:dyDescent="0.2">
      <c r="C157" s="44"/>
      <c r="D157" s="44"/>
      <c r="E157" s="44"/>
      <c r="F157" s="44"/>
      <c r="G157" s="44"/>
      <c r="H157" s="44"/>
      <c r="I157" s="44"/>
      <c r="J157" s="44"/>
      <c r="K157" s="44"/>
      <c r="L157" s="44"/>
      <c r="M157" s="44"/>
      <c r="N157" s="44"/>
      <c r="O157" s="44"/>
      <c r="P157" s="44"/>
      <c r="Q157" s="44"/>
      <c r="R157" s="44"/>
    </row>
    <row r="158" spans="3:18" x14ac:dyDescent="0.2">
      <c r="C158" s="44"/>
      <c r="D158" s="44"/>
      <c r="E158" s="44"/>
      <c r="F158" s="44"/>
      <c r="G158" s="44"/>
      <c r="H158" s="44"/>
      <c r="I158" s="44"/>
      <c r="J158" s="44"/>
      <c r="K158" s="44"/>
      <c r="L158" s="44"/>
      <c r="M158" s="44"/>
      <c r="N158" s="44"/>
      <c r="O158" s="44"/>
      <c r="P158" s="44"/>
      <c r="Q158" s="44"/>
      <c r="R158" s="44"/>
    </row>
    <row r="159" spans="3:18" x14ac:dyDescent="0.2">
      <c r="C159" s="44"/>
      <c r="D159" s="44"/>
      <c r="E159" s="44"/>
      <c r="F159" s="44"/>
      <c r="G159" s="44"/>
      <c r="H159" s="44"/>
      <c r="I159" s="44"/>
      <c r="J159" s="44"/>
      <c r="K159" s="44"/>
      <c r="L159" s="44"/>
      <c r="M159" s="44"/>
      <c r="N159" s="44"/>
      <c r="O159" s="44"/>
      <c r="P159" s="44"/>
      <c r="Q159" s="44"/>
      <c r="R159" s="44"/>
    </row>
    <row r="160" spans="3:18" x14ac:dyDescent="0.2">
      <c r="C160" s="44"/>
      <c r="D160" s="44"/>
      <c r="E160" s="44"/>
      <c r="F160" s="44"/>
      <c r="G160" s="44"/>
      <c r="H160" s="44"/>
      <c r="I160" s="44"/>
      <c r="J160" s="44"/>
      <c r="K160" s="44"/>
      <c r="L160" s="44"/>
      <c r="M160" s="44"/>
      <c r="N160" s="44"/>
      <c r="O160" s="44"/>
      <c r="P160" s="44"/>
      <c r="Q160" s="44"/>
      <c r="R160" s="44"/>
    </row>
    <row r="161" spans="3:18" x14ac:dyDescent="0.2">
      <c r="C161" s="44"/>
      <c r="D161" s="44"/>
      <c r="E161" s="44"/>
      <c r="F161" s="44"/>
      <c r="G161" s="44"/>
      <c r="H161" s="44"/>
      <c r="I161" s="44"/>
      <c r="J161" s="44"/>
      <c r="K161" s="44"/>
      <c r="L161" s="44"/>
      <c r="M161" s="44"/>
      <c r="N161" s="44"/>
      <c r="O161" s="44"/>
      <c r="P161" s="44"/>
      <c r="Q161" s="44"/>
      <c r="R161" s="44"/>
    </row>
    <row r="162" spans="3:18" x14ac:dyDescent="0.2">
      <c r="C162" s="44"/>
      <c r="D162" s="44"/>
      <c r="E162" s="44"/>
      <c r="F162" s="44"/>
      <c r="G162" s="44"/>
      <c r="H162" s="44"/>
      <c r="I162" s="44"/>
      <c r="J162" s="44"/>
      <c r="K162" s="44"/>
      <c r="L162" s="44"/>
      <c r="M162" s="44"/>
      <c r="N162" s="44"/>
      <c r="O162" s="44"/>
      <c r="P162" s="44"/>
      <c r="Q162" s="44"/>
      <c r="R162" s="44"/>
    </row>
    <row r="163" spans="3:18" x14ac:dyDescent="0.2">
      <c r="C163" s="44"/>
      <c r="D163" s="44"/>
      <c r="E163" s="44"/>
      <c r="F163" s="44"/>
      <c r="G163" s="44"/>
      <c r="H163" s="44"/>
      <c r="I163" s="44"/>
      <c r="J163" s="44"/>
      <c r="K163" s="44"/>
      <c r="L163" s="44"/>
      <c r="M163" s="44"/>
      <c r="N163" s="44"/>
      <c r="O163" s="44"/>
      <c r="P163" s="44"/>
      <c r="Q163" s="44"/>
      <c r="R163" s="44"/>
    </row>
    <row r="164" spans="3:18" x14ac:dyDescent="0.2">
      <c r="C164" s="44"/>
      <c r="D164" s="44"/>
      <c r="E164" s="44"/>
      <c r="F164" s="44"/>
      <c r="G164" s="44"/>
      <c r="H164" s="44"/>
      <c r="I164" s="44"/>
      <c r="J164" s="44"/>
      <c r="K164" s="44"/>
      <c r="L164" s="44"/>
      <c r="M164" s="44"/>
      <c r="N164" s="44"/>
      <c r="O164" s="44"/>
      <c r="P164" s="44"/>
      <c r="Q164" s="44"/>
      <c r="R164" s="44"/>
    </row>
    <row r="165" spans="3:18" x14ac:dyDescent="0.2">
      <c r="C165" s="44"/>
      <c r="D165" s="44"/>
      <c r="E165" s="44"/>
      <c r="F165" s="44"/>
      <c r="G165" s="44"/>
      <c r="H165" s="44"/>
      <c r="I165" s="44"/>
      <c r="J165" s="44"/>
      <c r="K165" s="44"/>
      <c r="L165" s="44"/>
      <c r="M165" s="44"/>
      <c r="N165" s="44"/>
      <c r="O165" s="44"/>
      <c r="P165" s="44"/>
      <c r="Q165" s="44"/>
      <c r="R165" s="44"/>
    </row>
    <row r="166" spans="3:18" x14ac:dyDescent="0.2">
      <c r="C166" s="44"/>
      <c r="D166" s="44"/>
      <c r="E166" s="44"/>
      <c r="F166" s="44"/>
      <c r="G166" s="44"/>
      <c r="H166" s="44"/>
      <c r="I166" s="44"/>
      <c r="J166" s="44"/>
      <c r="K166" s="44"/>
      <c r="L166" s="44"/>
      <c r="M166" s="44"/>
      <c r="N166" s="44"/>
      <c r="O166" s="44"/>
      <c r="P166" s="44"/>
      <c r="Q166" s="44"/>
      <c r="R166" s="44"/>
    </row>
    <row r="167" spans="3:18" x14ac:dyDescent="0.2">
      <c r="C167" s="44"/>
      <c r="D167" s="44"/>
      <c r="E167" s="44"/>
      <c r="F167" s="44"/>
      <c r="G167" s="44"/>
      <c r="H167" s="44"/>
      <c r="I167" s="44"/>
      <c r="J167" s="44"/>
      <c r="K167" s="44"/>
      <c r="L167" s="44"/>
      <c r="M167" s="44"/>
      <c r="N167" s="44"/>
      <c r="O167" s="44"/>
      <c r="P167" s="44"/>
      <c r="Q167" s="44"/>
      <c r="R167" s="44"/>
    </row>
    <row r="168" spans="3:18" x14ac:dyDescent="0.2">
      <c r="C168" s="44"/>
      <c r="D168" s="44"/>
      <c r="E168" s="44"/>
      <c r="F168" s="44"/>
      <c r="G168" s="44"/>
      <c r="H168" s="44"/>
      <c r="I168" s="44"/>
      <c r="J168" s="44"/>
      <c r="K168" s="44"/>
      <c r="L168" s="44"/>
      <c r="M168" s="44"/>
      <c r="N168" s="44"/>
      <c r="O168" s="44"/>
      <c r="P168" s="44"/>
      <c r="Q168" s="44"/>
      <c r="R168" s="44"/>
    </row>
    <row r="169" spans="3:18" x14ac:dyDescent="0.2">
      <c r="C169" s="44"/>
      <c r="D169" s="44"/>
      <c r="E169" s="44"/>
      <c r="F169" s="44"/>
      <c r="G169" s="44"/>
      <c r="H169" s="44"/>
      <c r="I169" s="44"/>
      <c r="J169" s="44"/>
      <c r="K169" s="44"/>
      <c r="L169" s="44"/>
      <c r="M169" s="44"/>
      <c r="N169" s="44"/>
      <c r="O169" s="44"/>
      <c r="P169" s="44"/>
      <c r="Q169" s="44"/>
      <c r="R169" s="44"/>
    </row>
    <row r="170" spans="3:18" x14ac:dyDescent="0.2">
      <c r="C170" s="44"/>
      <c r="D170" s="44"/>
      <c r="E170" s="44"/>
      <c r="F170" s="44"/>
      <c r="G170" s="44"/>
      <c r="H170" s="44"/>
      <c r="I170" s="44"/>
      <c r="J170" s="44"/>
      <c r="K170" s="44"/>
      <c r="L170" s="44"/>
      <c r="M170" s="44"/>
      <c r="N170" s="44"/>
      <c r="O170" s="44"/>
      <c r="P170" s="44"/>
      <c r="Q170" s="44"/>
      <c r="R170" s="44"/>
    </row>
    <row r="171" spans="3:18" x14ac:dyDescent="0.2">
      <c r="C171" s="44"/>
      <c r="D171" s="44"/>
      <c r="E171" s="44"/>
      <c r="F171" s="44"/>
      <c r="G171" s="44"/>
      <c r="H171" s="44"/>
      <c r="I171" s="44"/>
      <c r="J171" s="44"/>
      <c r="K171" s="44"/>
      <c r="L171" s="44"/>
      <c r="M171" s="44"/>
      <c r="N171" s="44"/>
      <c r="O171" s="44"/>
      <c r="P171" s="44"/>
      <c r="Q171" s="44"/>
      <c r="R171" s="44"/>
    </row>
    <row r="172" spans="3:18" x14ac:dyDescent="0.2">
      <c r="C172" s="44"/>
      <c r="D172" s="44"/>
      <c r="E172" s="44"/>
      <c r="F172" s="44"/>
      <c r="G172" s="44"/>
      <c r="H172" s="44"/>
      <c r="I172" s="44"/>
      <c r="J172" s="44"/>
      <c r="K172" s="44"/>
      <c r="L172" s="44"/>
      <c r="M172" s="44"/>
      <c r="N172" s="44"/>
      <c r="O172" s="44"/>
      <c r="P172" s="44"/>
      <c r="Q172" s="44"/>
      <c r="R172" s="44"/>
    </row>
    <row r="173" spans="3:18" x14ac:dyDescent="0.2">
      <c r="C173" s="44"/>
      <c r="D173" s="44"/>
      <c r="E173" s="44"/>
      <c r="F173" s="44"/>
      <c r="G173" s="44"/>
      <c r="H173" s="44"/>
      <c r="I173" s="44"/>
      <c r="J173" s="44"/>
      <c r="K173" s="44"/>
      <c r="L173" s="44"/>
      <c r="M173" s="44"/>
      <c r="N173" s="44"/>
      <c r="O173" s="44"/>
      <c r="P173" s="44"/>
      <c r="Q173" s="44"/>
      <c r="R173" s="44"/>
    </row>
    <row r="174" spans="3:18" x14ac:dyDescent="0.2">
      <c r="C174" s="44"/>
      <c r="D174" s="44"/>
      <c r="E174" s="44"/>
      <c r="F174" s="44"/>
      <c r="G174" s="44"/>
      <c r="H174" s="44"/>
      <c r="I174" s="44"/>
      <c r="J174" s="44"/>
      <c r="K174" s="44"/>
      <c r="L174" s="44"/>
      <c r="M174" s="44"/>
      <c r="N174" s="44"/>
      <c r="O174" s="44"/>
      <c r="P174" s="44"/>
      <c r="Q174" s="44"/>
      <c r="R174" s="44"/>
    </row>
    <row r="175" spans="3:18" x14ac:dyDescent="0.2">
      <c r="C175" s="44"/>
      <c r="D175" s="44"/>
      <c r="E175" s="44"/>
      <c r="F175" s="44"/>
      <c r="G175" s="44"/>
      <c r="H175" s="44"/>
      <c r="I175" s="44"/>
      <c r="J175" s="44"/>
      <c r="K175" s="44"/>
      <c r="L175" s="44"/>
      <c r="M175" s="44"/>
      <c r="N175" s="44"/>
      <c r="O175" s="44"/>
      <c r="P175" s="44"/>
      <c r="Q175" s="44"/>
      <c r="R175" s="44"/>
    </row>
    <row r="176" spans="3:18" x14ac:dyDescent="0.2">
      <c r="C176" s="44"/>
      <c r="D176" s="44"/>
      <c r="E176" s="44"/>
      <c r="F176" s="44"/>
      <c r="G176" s="44"/>
      <c r="H176" s="44"/>
      <c r="I176" s="44"/>
      <c r="J176" s="44"/>
      <c r="K176" s="44"/>
      <c r="L176" s="44"/>
      <c r="M176" s="44"/>
      <c r="N176" s="44"/>
      <c r="O176" s="44"/>
      <c r="P176" s="44"/>
      <c r="Q176" s="44"/>
      <c r="R176" s="44"/>
    </row>
    <row r="177" spans="3:18" x14ac:dyDescent="0.2">
      <c r="C177" s="44"/>
      <c r="D177" s="44"/>
      <c r="E177" s="44"/>
      <c r="F177" s="44"/>
      <c r="G177" s="44"/>
      <c r="H177" s="44"/>
      <c r="I177" s="44"/>
      <c r="J177" s="44"/>
      <c r="K177" s="44"/>
      <c r="L177" s="44"/>
      <c r="M177" s="44"/>
      <c r="N177" s="44"/>
      <c r="O177" s="44"/>
      <c r="P177" s="44"/>
      <c r="Q177" s="44"/>
      <c r="R177" s="44"/>
    </row>
    <row r="178" spans="3:18" x14ac:dyDescent="0.2">
      <c r="C178" s="44"/>
      <c r="D178" s="44"/>
      <c r="E178" s="44"/>
      <c r="F178" s="44"/>
      <c r="G178" s="44"/>
      <c r="H178" s="44"/>
      <c r="I178" s="44"/>
      <c r="J178" s="44"/>
      <c r="K178" s="44"/>
      <c r="L178" s="44"/>
      <c r="M178" s="44"/>
      <c r="N178" s="44"/>
      <c r="O178" s="44"/>
      <c r="P178" s="44"/>
      <c r="Q178" s="44"/>
      <c r="R178" s="44"/>
    </row>
    <row r="179" spans="3:18" x14ac:dyDescent="0.2">
      <c r="C179" s="44"/>
      <c r="D179" s="44"/>
      <c r="E179" s="44"/>
      <c r="F179" s="44"/>
      <c r="G179" s="44"/>
      <c r="H179" s="44"/>
      <c r="I179" s="44"/>
      <c r="J179" s="44"/>
      <c r="K179" s="44"/>
      <c r="L179" s="44"/>
      <c r="M179" s="44"/>
      <c r="N179" s="44"/>
      <c r="O179" s="44"/>
      <c r="P179" s="44"/>
      <c r="Q179" s="44"/>
      <c r="R179" s="44"/>
    </row>
    <row r="180" spans="3:18" x14ac:dyDescent="0.2">
      <c r="C180" s="44"/>
      <c r="D180" s="44"/>
      <c r="E180" s="44"/>
      <c r="F180" s="44"/>
      <c r="G180" s="44"/>
      <c r="H180" s="44"/>
      <c r="I180" s="44"/>
      <c r="J180" s="44"/>
      <c r="K180" s="44"/>
      <c r="L180" s="44"/>
      <c r="M180" s="44"/>
      <c r="N180" s="44"/>
      <c r="O180" s="44"/>
      <c r="P180" s="44"/>
      <c r="Q180" s="44"/>
      <c r="R180" s="44"/>
    </row>
    <row r="181" spans="3:18" x14ac:dyDescent="0.2">
      <c r="C181" s="44"/>
      <c r="D181" s="44"/>
      <c r="E181" s="44"/>
      <c r="F181" s="44"/>
      <c r="G181" s="44"/>
      <c r="H181" s="44"/>
      <c r="I181" s="44"/>
      <c r="J181" s="44"/>
      <c r="K181" s="44"/>
      <c r="L181" s="44"/>
      <c r="M181" s="44"/>
      <c r="N181" s="44"/>
      <c r="O181" s="44"/>
      <c r="P181" s="44"/>
      <c r="Q181" s="44"/>
      <c r="R181" s="44"/>
    </row>
    <row r="182" spans="3:18" x14ac:dyDescent="0.2">
      <c r="C182" s="44"/>
      <c r="D182" s="44"/>
      <c r="E182" s="44"/>
      <c r="F182" s="44"/>
      <c r="G182" s="44"/>
      <c r="H182" s="44"/>
      <c r="I182" s="44"/>
      <c r="J182" s="44"/>
      <c r="K182" s="44"/>
      <c r="L182" s="44"/>
      <c r="M182" s="44"/>
      <c r="N182" s="44"/>
      <c r="O182" s="44"/>
      <c r="P182" s="44"/>
      <c r="Q182" s="44"/>
      <c r="R182" s="44"/>
    </row>
    <row r="183" spans="3:18" x14ac:dyDescent="0.2">
      <c r="C183" s="44"/>
      <c r="D183" s="44"/>
      <c r="E183" s="44"/>
      <c r="F183" s="44"/>
      <c r="G183" s="44"/>
      <c r="H183" s="44"/>
      <c r="I183" s="44"/>
      <c r="J183" s="44"/>
      <c r="K183" s="44"/>
      <c r="L183" s="44"/>
      <c r="M183" s="44"/>
      <c r="N183" s="44"/>
      <c r="O183" s="44"/>
      <c r="P183" s="44"/>
      <c r="Q183" s="44"/>
      <c r="R183" s="44"/>
    </row>
  </sheetData>
  <mergeCells count="42">
    <mergeCell ref="O74:P74"/>
    <mergeCell ref="D76:H79"/>
    <mergeCell ref="H120:I120"/>
    <mergeCell ref="J120:K120"/>
    <mergeCell ref="D86:H89"/>
    <mergeCell ref="E96:J96"/>
    <mergeCell ref="E97:H99"/>
    <mergeCell ref="E100:H102"/>
    <mergeCell ref="E103:H108"/>
    <mergeCell ref="E109:H113"/>
    <mergeCell ref="BX21:BY21"/>
    <mergeCell ref="BZ21:CA21"/>
    <mergeCell ref="D81:H84"/>
    <mergeCell ref="C31:H31"/>
    <mergeCell ref="J31:O31"/>
    <mergeCell ref="D32:H32"/>
    <mergeCell ref="J32:O32"/>
    <mergeCell ref="D33:H36"/>
    <mergeCell ref="K33:O35"/>
    <mergeCell ref="K36:O38"/>
    <mergeCell ref="D37:H40"/>
    <mergeCell ref="K39:O42"/>
    <mergeCell ref="D41:H43"/>
    <mergeCell ref="K55:O57"/>
    <mergeCell ref="C60:E60"/>
    <mergeCell ref="K73:N74"/>
    <mergeCell ref="W22:W23"/>
    <mergeCell ref="C3:H3"/>
    <mergeCell ref="J3:O3"/>
    <mergeCell ref="D5:H8"/>
    <mergeCell ref="K5:O8"/>
    <mergeCell ref="D9:H11"/>
    <mergeCell ref="K9:O11"/>
    <mergeCell ref="D12:H14"/>
    <mergeCell ref="K12:O15"/>
    <mergeCell ref="D15:H15"/>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87"/>
  <sheetViews>
    <sheetView showRuler="0" zoomScaleNormal="100" workbookViewId="0"/>
  </sheetViews>
  <sheetFormatPr defaultRowHeight="12.75" x14ac:dyDescent="0.2"/>
  <cols>
    <col min="1" max="1" width="1" style="58" customWidth="1"/>
    <col min="2" max="2" width="2.5703125" style="58" customWidth="1"/>
    <col min="3" max="3" width="2.28515625" style="58" customWidth="1"/>
    <col min="4" max="8" width="8.7109375" style="58" customWidth="1"/>
    <col min="9" max="9" width="2" style="58" customWidth="1"/>
    <col min="10" max="10" width="2.28515625" style="58" customWidth="1"/>
    <col min="11" max="15" width="8.7109375" style="58" customWidth="1"/>
    <col min="16" max="16" width="2.5703125" style="58" customWidth="1"/>
    <col min="17" max="17" width="1" style="58" customWidth="1"/>
    <col min="18" max="18" width="17.28515625" style="58" customWidth="1"/>
    <col min="19" max="19" width="20.7109375" style="58" customWidth="1"/>
    <col min="20" max="20" width="8.28515625" style="58" customWidth="1"/>
    <col min="21" max="21" width="7" style="58" customWidth="1"/>
    <col min="22" max="22" width="13" style="58" customWidth="1"/>
    <col min="23" max="23" width="9.5703125" style="58" bestFit="1" customWidth="1"/>
    <col min="24" max="24" width="17.85546875" style="58" customWidth="1"/>
    <col min="25" max="25" width="10.5703125" style="58" bestFit="1" customWidth="1"/>
    <col min="26" max="28" width="9.140625" style="58"/>
    <col min="29" max="29" width="11.85546875" style="58" customWidth="1"/>
    <col min="30" max="16384" width="9.140625" style="58"/>
  </cols>
  <sheetData>
    <row r="1" spans="1:26" ht="13.5" customHeight="1" x14ac:dyDescent="0.2">
      <c r="A1" s="385"/>
      <c r="B1" s="2047" t="s">
        <v>501</v>
      </c>
      <c r="C1" s="2047"/>
      <c r="D1" s="2047"/>
      <c r="E1" s="2047"/>
      <c r="F1" s="2047"/>
      <c r="G1" s="1271"/>
      <c r="H1" s="1138"/>
      <c r="I1" s="1138"/>
      <c r="J1" s="1138"/>
      <c r="K1" s="1138"/>
      <c r="L1" s="1138"/>
      <c r="M1" s="1138"/>
      <c r="N1" s="1138"/>
      <c r="O1" s="1138"/>
      <c r="P1" s="1138"/>
      <c r="Q1" s="4"/>
      <c r="R1" s="870"/>
      <c r="S1" s="1272"/>
    </row>
    <row r="2" spans="1:26" ht="16.5" customHeight="1" x14ac:dyDescent="0.2">
      <c r="A2" s="385"/>
      <c r="B2" s="1144"/>
      <c r="C2" s="2023"/>
      <c r="D2" s="2023"/>
      <c r="E2" s="2023"/>
      <c r="F2" s="2023"/>
      <c r="G2" s="2023"/>
      <c r="H2" s="2023"/>
      <c r="I2" s="1145"/>
      <c r="J2" s="1145"/>
      <c r="K2" s="1145"/>
      <c r="L2" s="1145"/>
      <c r="M2" s="1145"/>
      <c r="N2" s="1145"/>
      <c r="O2" s="385"/>
      <c r="P2" s="1273"/>
      <c r="Q2" s="2"/>
    </row>
    <row r="3" spans="1:26" ht="27" customHeight="1" x14ac:dyDescent="0.2">
      <c r="A3" s="385"/>
      <c r="B3" s="1145"/>
      <c r="C3" s="2048" t="s">
        <v>713</v>
      </c>
      <c r="D3" s="2048"/>
      <c r="E3" s="2048"/>
      <c r="F3" s="2048"/>
      <c r="G3" s="2048"/>
      <c r="H3" s="1727"/>
      <c r="I3" s="1149"/>
      <c r="J3" s="2049" t="s">
        <v>502</v>
      </c>
      <c r="K3" s="2049"/>
      <c r="L3" s="2050"/>
      <c r="M3" s="2050"/>
      <c r="N3" s="2050"/>
      <c r="O3" s="2050"/>
      <c r="P3" s="1274"/>
      <c r="Q3" s="2"/>
      <c r="R3" s="1765"/>
      <c r="S3" s="1765"/>
      <c r="T3" s="1766"/>
      <c r="U3" s="1141"/>
      <c r="V3" s="1275"/>
      <c r="W3" s="1759"/>
      <c r="X3" s="1767"/>
      <c r="Y3" s="1141"/>
      <c r="Z3" s="1141"/>
    </row>
    <row r="4" spans="1:26" ht="15.75" customHeight="1" x14ac:dyDescent="0.2">
      <c r="A4" s="385"/>
      <c r="B4" s="1141"/>
      <c r="C4" s="2031"/>
      <c r="D4" s="2031"/>
      <c r="E4" s="2031"/>
      <c r="F4" s="2031"/>
      <c r="G4" s="2031"/>
      <c r="H4" s="1726"/>
      <c r="I4" s="1149"/>
      <c r="J4" s="1734"/>
      <c r="K4" s="1276"/>
      <c r="L4" s="1276"/>
      <c r="M4" s="1276"/>
      <c r="N4" s="2046"/>
      <c r="O4" s="2046"/>
      <c r="P4" s="1274"/>
      <c r="Q4" s="2"/>
      <c r="R4" s="1192"/>
      <c r="S4" s="1192"/>
      <c r="T4" s="1768"/>
      <c r="U4" s="1282"/>
      <c r="V4" s="1760"/>
      <c r="W4" s="1761"/>
      <c r="X4" s="1769"/>
      <c r="Y4" s="1141"/>
      <c r="Z4" s="1141"/>
    </row>
    <row r="5" spans="1:26" ht="13.5" customHeight="1" x14ac:dyDescent="0.2">
      <c r="A5" s="385"/>
      <c r="B5" s="1145"/>
      <c r="C5" s="1277" t="s">
        <v>498</v>
      </c>
      <c r="D5" s="2027" t="s">
        <v>714</v>
      </c>
      <c r="E5" s="2027"/>
      <c r="F5" s="2027"/>
      <c r="G5" s="2027"/>
      <c r="H5" s="2027"/>
      <c r="I5" s="1149"/>
      <c r="J5" s="1277" t="s">
        <v>498</v>
      </c>
      <c r="K5" s="2027" t="s">
        <v>503</v>
      </c>
      <c r="L5" s="2053"/>
      <c r="M5" s="2053"/>
      <c r="N5" s="2053"/>
      <c r="O5" s="2053"/>
      <c r="P5" s="1274"/>
      <c r="Q5" s="2"/>
      <c r="R5" s="1770"/>
      <c r="S5" s="1192"/>
      <c r="T5" s="1768"/>
      <c r="U5" s="1762"/>
      <c r="V5" s="1141"/>
      <c r="W5" s="1203"/>
      <c r="X5" s="1762"/>
      <c r="Y5" s="1141"/>
      <c r="Z5" s="1141"/>
    </row>
    <row r="6" spans="1:26" ht="13.5" customHeight="1" x14ac:dyDescent="0.2">
      <c r="A6" s="385"/>
      <c r="B6" s="1145"/>
      <c r="C6" s="1250"/>
      <c r="D6" s="2027"/>
      <c r="E6" s="2027"/>
      <c r="F6" s="2027"/>
      <c r="G6" s="2027"/>
      <c r="H6" s="2027"/>
      <c r="I6" s="1149"/>
      <c r="J6" s="1250"/>
      <c r="K6" s="2053"/>
      <c r="L6" s="2053"/>
      <c r="M6" s="2053"/>
      <c r="N6" s="2053"/>
      <c r="O6" s="2053"/>
      <c r="P6" s="1274"/>
      <c r="Q6" s="2"/>
      <c r="R6" s="1770"/>
      <c r="S6" s="1192"/>
      <c r="T6" s="1768"/>
      <c r="U6" s="1762"/>
      <c r="V6" s="1141"/>
      <c r="W6" s="1141"/>
      <c r="X6" s="1762"/>
      <c r="Y6" s="1141"/>
      <c r="Z6" s="1141"/>
    </row>
    <row r="7" spans="1:26" ht="13.5" customHeight="1" x14ac:dyDescent="0.2">
      <c r="A7" s="385"/>
      <c r="B7" s="1145"/>
      <c r="C7" s="1250"/>
      <c r="D7" s="2027"/>
      <c r="E7" s="2027"/>
      <c r="F7" s="2027"/>
      <c r="G7" s="2027"/>
      <c r="H7" s="2027"/>
      <c r="I7" s="1229"/>
      <c r="J7" s="1250"/>
      <c r="K7" s="2053"/>
      <c r="L7" s="2053"/>
      <c r="M7" s="2053"/>
      <c r="N7" s="2053"/>
      <c r="O7" s="2053"/>
      <c r="P7" s="1274"/>
      <c r="Q7" s="2"/>
      <c r="R7" s="1770"/>
      <c r="S7" s="1192"/>
      <c r="T7" s="1768"/>
      <c r="U7" s="1762"/>
      <c r="V7" s="1141"/>
      <c r="W7" s="1199"/>
      <c r="X7" s="1762"/>
      <c r="Y7" s="1771"/>
      <c r="Z7" s="1772"/>
    </row>
    <row r="8" spans="1:26" ht="13.5" customHeight="1" x14ac:dyDescent="0.2">
      <c r="A8" s="385"/>
      <c r="B8" s="1145"/>
      <c r="C8" s="1277" t="s">
        <v>498</v>
      </c>
      <c r="D8" s="2027" t="s">
        <v>592</v>
      </c>
      <c r="E8" s="2027"/>
      <c r="F8" s="2027"/>
      <c r="G8" s="2027"/>
      <c r="H8" s="2027"/>
      <c r="I8" s="1229"/>
      <c r="J8" s="1277" t="s">
        <v>498</v>
      </c>
      <c r="K8" s="2027" t="s">
        <v>504</v>
      </c>
      <c r="L8" s="2053"/>
      <c r="M8" s="2053"/>
      <c r="N8" s="2053"/>
      <c r="O8" s="2053"/>
      <c r="P8" s="1278"/>
      <c r="Q8" s="2"/>
      <c r="R8" s="1770"/>
      <c r="S8" s="1192"/>
      <c r="T8" s="1768"/>
      <c r="U8" s="1762"/>
      <c r="V8" s="1141"/>
      <c r="W8" s="1199"/>
      <c r="X8" s="1762"/>
      <c r="Y8" s="1773"/>
      <c r="Z8" s="1772"/>
    </row>
    <row r="9" spans="1:26" ht="13.5" customHeight="1" x14ac:dyDescent="0.2">
      <c r="A9" s="385"/>
      <c r="B9" s="1145"/>
      <c r="C9" s="1279"/>
      <c r="D9" s="2027"/>
      <c r="E9" s="2027"/>
      <c r="F9" s="2027"/>
      <c r="G9" s="2027"/>
      <c r="H9" s="2027"/>
      <c r="I9" s="1229"/>
      <c r="J9" s="1279"/>
      <c r="K9" s="2053"/>
      <c r="L9" s="2053"/>
      <c r="M9" s="2053"/>
      <c r="N9" s="2053"/>
      <c r="O9" s="2053"/>
      <c r="P9" s="1278"/>
      <c r="Q9" s="2"/>
      <c r="R9" s="1770"/>
      <c r="S9" s="1192"/>
      <c r="T9" s="1768"/>
      <c r="U9" s="1762"/>
      <c r="V9" s="1762"/>
      <c r="W9" s="1762"/>
      <c r="X9" s="1762"/>
      <c r="Y9" s="1774"/>
      <c r="Z9" s="1772"/>
    </row>
    <row r="10" spans="1:26" ht="13.5" customHeight="1" x14ac:dyDescent="0.2">
      <c r="A10" s="385"/>
      <c r="B10" s="1145"/>
      <c r="C10" s="1279"/>
      <c r="D10" s="2027"/>
      <c r="E10" s="2027"/>
      <c r="F10" s="2027"/>
      <c r="G10" s="2027"/>
      <c r="H10" s="2027"/>
      <c r="I10" s="1229"/>
      <c r="J10" s="1279"/>
      <c r="K10" s="2053"/>
      <c r="L10" s="2053"/>
      <c r="M10" s="2053"/>
      <c r="N10" s="2053"/>
      <c r="O10" s="2053"/>
      <c r="P10" s="1278"/>
      <c r="Q10" s="2">
        <f>SUM(Q11:Q17)</f>
        <v>0</v>
      </c>
      <c r="R10" s="1770"/>
      <c r="S10" s="1192"/>
      <c r="T10" s="1768"/>
      <c r="U10" s="1283"/>
      <c r="V10" s="1160"/>
      <c r="W10" s="1141"/>
      <c r="X10" s="1141"/>
      <c r="Y10" s="1141"/>
      <c r="Z10" s="1141"/>
    </row>
    <row r="11" spans="1:26" ht="13.5" customHeight="1" x14ac:dyDescent="0.2">
      <c r="A11" s="385"/>
      <c r="B11" s="1145"/>
      <c r="C11" s="385"/>
      <c r="D11" s="2027"/>
      <c r="E11" s="2027"/>
      <c r="F11" s="2027"/>
      <c r="G11" s="2027"/>
      <c r="H11" s="2027"/>
      <c r="I11" s="1229"/>
      <c r="J11" s="1279"/>
      <c r="K11" s="2053"/>
      <c r="L11" s="2053"/>
      <c r="M11" s="2053"/>
      <c r="N11" s="2053"/>
      <c r="O11" s="2053"/>
      <c r="P11" s="1278"/>
      <c r="Q11" s="2"/>
      <c r="R11" s="1770"/>
      <c r="S11" s="1141"/>
      <c r="T11" s="1768"/>
      <c r="U11" s="1141"/>
      <c r="V11" s="1141"/>
      <c r="W11" s="1141"/>
      <c r="X11" s="1199"/>
      <c r="Y11" s="1141"/>
      <c r="Z11" s="1141"/>
    </row>
    <row r="12" spans="1:26" ht="13.5" customHeight="1" x14ac:dyDescent="0.2">
      <c r="A12" s="385"/>
      <c r="B12" s="1145"/>
      <c r="C12" s="385"/>
      <c r="D12" s="385"/>
      <c r="E12" s="385"/>
      <c r="F12" s="385"/>
      <c r="G12" s="385"/>
      <c r="H12" s="385"/>
      <c r="I12" s="1149"/>
      <c r="J12" s="1279"/>
      <c r="K12" s="2053"/>
      <c r="L12" s="2053"/>
      <c r="M12" s="2053"/>
      <c r="N12" s="2053"/>
      <c r="O12" s="2053"/>
      <c r="P12" s="1278"/>
      <c r="Q12" s="2"/>
      <c r="R12" s="1775"/>
      <c r="S12" s="1775"/>
      <c r="T12" s="1776"/>
      <c r="U12" s="1141"/>
      <c r="V12" s="1141"/>
      <c r="W12" s="1141"/>
      <c r="X12" s="1280"/>
      <c r="Y12" s="1141"/>
      <c r="Z12" s="1141"/>
    </row>
    <row r="13" spans="1:26" ht="13.5" customHeight="1" x14ac:dyDescent="0.2">
      <c r="A13" s="385"/>
      <c r="B13" s="1145"/>
      <c r="C13" s="385"/>
      <c r="D13" s="385"/>
      <c r="E13" s="385"/>
      <c r="F13" s="385"/>
      <c r="G13" s="385"/>
      <c r="H13" s="385"/>
      <c r="I13" s="1149"/>
      <c r="J13" s="1279"/>
      <c r="K13" s="2053"/>
      <c r="L13" s="2053"/>
      <c r="M13" s="2053"/>
      <c r="N13" s="2053"/>
      <c r="O13" s="2053"/>
      <c r="P13" s="1278"/>
      <c r="Q13" s="2"/>
      <c r="R13" s="1192"/>
      <c r="S13" s="1192"/>
      <c r="T13" s="1768"/>
      <c r="U13" s="1768"/>
      <c r="V13" s="1213"/>
      <c r="W13" s="1141"/>
      <c r="X13" s="1280"/>
      <c r="Y13" s="1141"/>
      <c r="Z13" s="1141"/>
    </row>
    <row r="14" spans="1:26" ht="13.5" customHeight="1" x14ac:dyDescent="0.2">
      <c r="A14" s="385"/>
      <c r="B14" s="1145"/>
      <c r="C14" s="385"/>
      <c r="D14" s="385"/>
      <c r="E14" s="385"/>
      <c r="F14" s="385"/>
      <c r="G14" s="385"/>
      <c r="H14" s="385"/>
      <c r="I14" s="1149"/>
      <c r="J14" s="1279"/>
      <c r="K14" s="1279"/>
      <c r="L14" s="1279"/>
      <c r="M14" s="1279"/>
      <c r="N14" s="1279"/>
      <c r="O14" s="1279"/>
      <c r="P14" s="1278"/>
      <c r="Q14" s="2"/>
      <c r="R14" s="1192"/>
      <c r="S14" s="1192"/>
      <c r="T14" s="1770"/>
      <c r="U14" s="1151"/>
      <c r="V14" s="1151"/>
      <c r="W14" s="1151"/>
      <c r="X14" s="1141"/>
      <c r="Y14" s="1141"/>
      <c r="Z14" s="1141"/>
    </row>
    <row r="15" spans="1:26" ht="13.5" customHeight="1" x14ac:dyDescent="0.2">
      <c r="A15" s="385"/>
      <c r="B15" s="1145"/>
      <c r="C15" s="1279"/>
      <c r="D15" s="385"/>
      <c r="E15" s="385"/>
      <c r="F15" s="385"/>
      <c r="G15" s="385"/>
      <c r="H15" s="385"/>
      <c r="I15" s="1149"/>
      <c r="J15" s="1279"/>
      <c r="K15" s="1279"/>
      <c r="L15" s="1279"/>
      <c r="M15" s="1279"/>
      <c r="N15" s="1279"/>
      <c r="O15" s="1279"/>
      <c r="P15" s="1278"/>
      <c r="Q15" s="2"/>
      <c r="R15" s="1192"/>
      <c r="S15" s="1151"/>
      <c r="T15" s="1777"/>
      <c r="U15" s="1281"/>
      <c r="V15" s="1281"/>
      <c r="W15" s="1281"/>
      <c r="X15" s="1282"/>
      <c r="Y15" s="1141"/>
      <c r="Z15" s="1141"/>
    </row>
    <row r="16" spans="1:26" ht="13.5" customHeight="1" x14ac:dyDescent="0.2">
      <c r="A16" s="385"/>
      <c r="B16" s="1145"/>
      <c r="C16" s="1247"/>
      <c r="D16" s="1247"/>
      <c r="E16" s="1247"/>
      <c r="F16" s="1247"/>
      <c r="G16" s="1247"/>
      <c r="H16" s="1247"/>
      <c r="I16" s="1149"/>
      <c r="J16" s="1247"/>
      <c r="K16" s="1247"/>
      <c r="L16" s="1247"/>
      <c r="M16" s="1247"/>
      <c r="N16" s="1247"/>
      <c r="O16" s="1247"/>
      <c r="P16" s="1278"/>
      <c r="Q16" s="2"/>
      <c r="R16" s="1192"/>
      <c r="S16" s="1192"/>
      <c r="T16" s="1197"/>
      <c r="U16" s="1283"/>
      <c r="V16" s="1284"/>
      <c r="W16" s="1285"/>
      <c r="X16" s="1280"/>
      <c r="Y16" s="1141"/>
      <c r="Z16" s="1141"/>
    </row>
    <row r="17" spans="1:32" ht="13.5" customHeight="1" x14ac:dyDescent="0.2">
      <c r="A17" s="385"/>
      <c r="B17" s="1145"/>
      <c r="C17" s="1247"/>
      <c r="D17" s="1247"/>
      <c r="E17" s="1247"/>
      <c r="F17" s="1247"/>
      <c r="G17" s="1247"/>
      <c r="H17" s="1247"/>
      <c r="I17" s="1149"/>
      <c r="J17" s="1247"/>
      <c r="K17" s="1247"/>
      <c r="L17" s="1247"/>
      <c r="M17" s="1247"/>
      <c r="N17" s="1247"/>
      <c r="O17" s="1247"/>
      <c r="P17" s="1278"/>
      <c r="Q17" s="2"/>
      <c r="R17" s="1141"/>
      <c r="S17" s="1141"/>
      <c r="T17" s="1286"/>
      <c r="U17" s="1192"/>
      <c r="V17" s="1284"/>
      <c r="W17" s="1285"/>
      <c r="X17" s="1280"/>
      <c r="Y17" s="1141"/>
      <c r="Z17" s="1141"/>
    </row>
    <row r="18" spans="1:32" ht="13.5" customHeight="1" x14ac:dyDescent="0.2">
      <c r="A18" s="385"/>
      <c r="B18" s="1145"/>
      <c r="C18" s="1247"/>
      <c r="D18" s="1247"/>
      <c r="E18" s="1247"/>
      <c r="F18" s="1247"/>
      <c r="G18" s="1247"/>
      <c r="H18" s="1247"/>
      <c r="I18" s="1149"/>
      <c r="J18" s="1247"/>
      <c r="K18" s="1247"/>
      <c r="L18" s="1247"/>
      <c r="M18" s="1247"/>
      <c r="N18" s="1247"/>
      <c r="O18" s="1247"/>
      <c r="P18" s="1278"/>
      <c r="Q18" s="2"/>
      <c r="R18" s="1778"/>
      <c r="S18" s="1192"/>
      <c r="T18" s="1197"/>
      <c r="U18" s="1141"/>
      <c r="V18" s="1141"/>
      <c r="W18" s="1141"/>
      <c r="X18" s="1280"/>
      <c r="Y18" s="1141"/>
      <c r="Z18" s="1141"/>
    </row>
    <row r="19" spans="1:32" ht="13.5" customHeight="1" x14ac:dyDescent="0.2">
      <c r="A19" s="385"/>
      <c r="B19" s="1145"/>
      <c r="C19" s="1247"/>
      <c r="D19" s="1247"/>
      <c r="E19" s="1247"/>
      <c r="F19" s="1247"/>
      <c r="G19" s="1247"/>
      <c r="H19" s="1247"/>
      <c r="I19" s="1149"/>
      <c r="J19" s="1247"/>
      <c r="K19" s="1247"/>
      <c r="L19" s="1247"/>
      <c r="M19" s="1247"/>
      <c r="N19" s="1247"/>
      <c r="O19" s="1247"/>
      <c r="P19" s="1278"/>
      <c r="Q19" s="2">
        <f>SUM(Q22:Q41)</f>
        <v>34168</v>
      </c>
      <c r="R19" s="1778"/>
      <c r="S19" s="1192"/>
      <c r="T19" s="1197"/>
      <c r="U19" s="1192"/>
      <c r="V19" s="1287"/>
      <c r="W19" s="1285"/>
      <c r="X19" s="1280"/>
      <c r="Y19" s="1141"/>
      <c r="Z19" s="1141"/>
    </row>
    <row r="20" spans="1:32" ht="13.5" customHeight="1" x14ac:dyDescent="0.2">
      <c r="A20" s="385"/>
      <c r="B20" s="1145"/>
      <c r="C20" s="1288"/>
      <c r="D20" s="1288"/>
      <c r="E20" s="1288"/>
      <c r="F20" s="1288"/>
      <c r="G20" s="1288"/>
      <c r="H20" s="1288"/>
      <c r="I20" s="1149"/>
      <c r="J20" s="1288"/>
      <c r="K20" s="1288"/>
      <c r="L20" s="1288"/>
      <c r="M20" s="1288"/>
      <c r="N20" s="1288"/>
      <c r="O20" s="1288"/>
      <c r="P20" s="1278"/>
      <c r="Q20" s="2"/>
      <c r="R20" s="1141"/>
      <c r="S20" s="1141"/>
      <c r="T20" s="1141"/>
      <c r="U20" s="1282"/>
      <c r="V20" s="1282"/>
      <c r="W20" s="1282"/>
      <c r="X20" s="1280"/>
      <c r="Y20" s="1141"/>
      <c r="Z20" s="1141"/>
    </row>
    <row r="21" spans="1:32" ht="13.5" customHeight="1" x14ac:dyDescent="0.25">
      <c r="A21" s="385"/>
      <c r="B21" s="1145"/>
      <c r="C21" s="1288"/>
      <c r="D21" s="1288"/>
      <c r="E21" s="1288"/>
      <c r="F21" s="1288"/>
      <c r="G21" s="1288"/>
      <c r="H21" s="1288"/>
      <c r="I21" s="1149"/>
      <c r="J21" s="1288"/>
      <c r="K21" s="1288"/>
      <c r="L21" s="1288"/>
      <c r="M21" s="1288"/>
      <c r="N21" s="1288"/>
      <c r="O21" s="1288"/>
      <c r="P21" s="1278"/>
      <c r="Q21" s="2"/>
      <c r="R21" s="2054"/>
      <c r="S21" s="2054"/>
      <c r="T21" s="1779"/>
      <c r="U21" s="1192"/>
      <c r="V21" s="1141"/>
      <c r="W21" s="1285"/>
      <c r="X21" s="1280"/>
      <c r="Y21" s="1141"/>
      <c r="Z21" s="1141"/>
    </row>
    <row r="22" spans="1:32" ht="13.5" customHeight="1" x14ac:dyDescent="0.2">
      <c r="A22" s="385"/>
      <c r="B22" s="1145"/>
      <c r="C22" s="385"/>
      <c r="D22" s="385"/>
      <c r="E22" s="385"/>
      <c r="F22" s="385"/>
      <c r="G22" s="385"/>
      <c r="H22" s="385"/>
      <c r="I22" s="1149"/>
      <c r="J22" s="385"/>
      <c r="K22" s="385"/>
      <c r="L22" s="385"/>
      <c r="M22" s="385"/>
      <c r="N22" s="385"/>
      <c r="O22" s="385"/>
      <c r="P22" s="1278"/>
      <c r="Q22" s="2"/>
      <c r="R22" s="1192"/>
      <c r="S22" s="1192"/>
      <c r="T22" s="1197"/>
      <c r="U22" s="1141"/>
      <c r="V22" s="1141"/>
      <c r="W22" s="1141"/>
      <c r="X22" s="1280"/>
      <c r="Y22" s="1141"/>
      <c r="Z22" s="1141"/>
    </row>
    <row r="23" spans="1:32" ht="13.5" customHeight="1" x14ac:dyDescent="0.2">
      <c r="A23" s="385"/>
      <c r="B23" s="1145"/>
      <c r="C23" s="385"/>
      <c r="D23" s="385"/>
      <c r="E23" s="385"/>
      <c r="F23" s="385"/>
      <c r="G23" s="385"/>
      <c r="H23" s="385"/>
      <c r="I23" s="1149"/>
      <c r="J23" s="1277" t="s">
        <v>498</v>
      </c>
      <c r="K23" s="2027" t="s">
        <v>505</v>
      </c>
      <c r="L23" s="2027"/>
      <c r="M23" s="2027"/>
      <c r="N23" s="2027"/>
      <c r="O23" s="2027"/>
      <c r="P23" s="1278"/>
      <c r="Q23" s="2"/>
      <c r="R23" s="1192"/>
      <c r="S23" s="1192"/>
      <c r="T23" s="1197"/>
      <c r="U23" s="1141"/>
      <c r="V23" s="1141"/>
      <c r="W23" s="1141"/>
      <c r="X23" s="1141"/>
      <c r="Y23" s="1141"/>
      <c r="Z23" s="1141"/>
    </row>
    <row r="24" spans="1:32" ht="13.5" customHeight="1" x14ac:dyDescent="0.2">
      <c r="A24" s="385"/>
      <c r="B24" s="1145"/>
      <c r="C24" s="385"/>
      <c r="D24" s="385"/>
      <c r="E24" s="385"/>
      <c r="F24" s="385"/>
      <c r="G24" s="385"/>
      <c r="H24" s="385"/>
      <c r="I24" s="841"/>
      <c r="J24" s="385"/>
      <c r="K24" s="2027"/>
      <c r="L24" s="2027"/>
      <c r="M24" s="2027"/>
      <c r="N24" s="2027"/>
      <c r="O24" s="2027"/>
      <c r="P24" s="1278"/>
      <c r="Q24" s="2"/>
      <c r="R24" s="1192"/>
      <c r="S24" s="1192"/>
      <c r="T24" s="1197"/>
      <c r="U24" s="1141"/>
      <c r="V24" s="1141"/>
      <c r="W24" s="1141"/>
      <c r="X24" s="1141"/>
      <c r="Y24" s="1141"/>
      <c r="Z24" s="1141"/>
    </row>
    <row r="25" spans="1:32" ht="13.5" customHeight="1" x14ac:dyDescent="0.2">
      <c r="A25" s="385"/>
      <c r="B25" s="1145"/>
      <c r="C25" s="2055" t="s">
        <v>498</v>
      </c>
      <c r="D25" s="2027" t="s">
        <v>715</v>
      </c>
      <c r="E25" s="2027"/>
      <c r="F25" s="2027"/>
      <c r="G25" s="2027"/>
      <c r="H25" s="2027"/>
      <c r="I25" s="841"/>
      <c r="J25" s="1289"/>
      <c r="K25" s="2027"/>
      <c r="L25" s="2027"/>
      <c r="M25" s="2027"/>
      <c r="N25" s="2027"/>
      <c r="O25" s="2027"/>
      <c r="P25" s="1278"/>
      <c r="Q25" s="2"/>
      <c r="R25" s="1192"/>
      <c r="S25" s="1192"/>
      <c r="T25" s="1199"/>
      <c r="U25" s="1141"/>
      <c r="V25" s="1141"/>
      <c r="W25" s="1199"/>
      <c r="X25" s="1141"/>
      <c r="Y25" s="1141"/>
      <c r="Z25" s="1141"/>
    </row>
    <row r="26" spans="1:32" ht="13.5" customHeight="1" x14ac:dyDescent="0.2">
      <c r="A26" s="385"/>
      <c r="B26" s="1145"/>
      <c r="C26" s="2055"/>
      <c r="D26" s="2027"/>
      <c r="E26" s="2027"/>
      <c r="F26" s="2027"/>
      <c r="G26" s="2027"/>
      <c r="H26" s="2027"/>
      <c r="I26" s="841"/>
      <c r="J26" s="385"/>
      <c r="K26" s="2027"/>
      <c r="L26" s="2027"/>
      <c r="M26" s="2027"/>
      <c r="N26" s="2027"/>
      <c r="O26" s="2027"/>
      <c r="P26" s="1278"/>
      <c r="Q26" s="2">
        <v>6673</v>
      </c>
      <c r="R26" s="1778"/>
      <c r="S26" s="1763"/>
      <c r="T26" s="1197"/>
      <c r="U26" s="1141"/>
      <c r="V26" s="1141"/>
      <c r="W26" s="1141"/>
      <c r="X26" s="1141"/>
      <c r="Y26" s="1141"/>
      <c r="Z26" s="1141"/>
    </row>
    <row r="27" spans="1:32" ht="13.5" customHeight="1" x14ac:dyDescent="0.2">
      <c r="A27" s="385"/>
      <c r="B27" s="1145"/>
      <c r="C27" s="2055"/>
      <c r="D27" s="2027"/>
      <c r="E27" s="2027"/>
      <c r="F27" s="2027"/>
      <c r="G27" s="2027"/>
      <c r="H27" s="2027"/>
      <c r="I27" s="841"/>
      <c r="J27" s="1277"/>
      <c r="K27" s="2027"/>
      <c r="L27" s="2027"/>
      <c r="M27" s="2027"/>
      <c r="N27" s="2027"/>
      <c r="O27" s="2027"/>
      <c r="P27" s="1278"/>
      <c r="Q27" s="2">
        <v>5858</v>
      </c>
      <c r="R27" s="1778"/>
      <c r="S27" s="1192"/>
      <c r="T27" s="1197"/>
      <c r="U27" s="1141"/>
      <c r="V27" s="1141"/>
      <c r="W27" s="1141"/>
      <c r="X27" s="1141"/>
      <c r="Y27" s="1141"/>
      <c r="Z27" s="1141"/>
    </row>
    <row r="28" spans="1:32" ht="8.4499999999999993" customHeight="1" x14ac:dyDescent="0.2">
      <c r="A28" s="385"/>
      <c r="B28" s="1145"/>
      <c r="C28" s="2055"/>
      <c r="D28" s="2027"/>
      <c r="E28" s="2027"/>
      <c r="F28" s="2027"/>
      <c r="G28" s="2027"/>
      <c r="H28" s="2027"/>
      <c r="I28" s="47"/>
      <c r="J28" s="385"/>
      <c r="K28" s="385"/>
      <c r="L28" s="385"/>
      <c r="M28" s="385"/>
      <c r="N28" s="385"/>
      <c r="O28" s="385"/>
      <c r="P28" s="1278"/>
      <c r="Q28" s="2"/>
      <c r="R28" s="1780"/>
      <c r="S28" s="1141"/>
      <c r="T28" s="1141"/>
      <c r="U28" s="1199"/>
      <c r="V28" s="1141"/>
      <c r="W28" s="1141"/>
      <c r="X28" s="1141"/>
      <c r="Y28" s="1141"/>
      <c r="Z28" s="1141"/>
    </row>
    <row r="29" spans="1:32" ht="13.5" customHeight="1" x14ac:dyDescent="0.2">
      <c r="A29" s="385"/>
      <c r="B29" s="1145"/>
      <c r="C29" s="1290"/>
      <c r="D29" s="2027"/>
      <c r="E29" s="2027"/>
      <c r="F29" s="2027"/>
      <c r="G29" s="2027"/>
      <c r="H29" s="2027"/>
      <c r="I29" s="47"/>
      <c r="J29" s="385"/>
      <c r="K29" s="385"/>
      <c r="L29" s="385"/>
      <c r="M29" s="385"/>
      <c r="N29" s="385"/>
      <c r="O29" s="385"/>
      <c r="P29" s="1278"/>
      <c r="Q29" s="2"/>
      <c r="R29" s="1778"/>
      <c r="S29" s="1758"/>
      <c r="T29" s="1764"/>
      <c r="U29" s="1141"/>
      <c r="V29" s="1141"/>
      <c r="W29" s="1141"/>
      <c r="X29" s="1141"/>
      <c r="Y29" s="1141"/>
      <c r="Z29" s="1141"/>
    </row>
    <row r="30" spans="1:32" ht="13.5" customHeight="1" x14ac:dyDescent="0.2">
      <c r="A30" s="385"/>
      <c r="B30" s="1145"/>
      <c r="C30" s="1291"/>
      <c r="D30" s="44"/>
      <c r="E30" s="385"/>
      <c r="F30" s="1291"/>
      <c r="G30" s="1291"/>
      <c r="H30" s="1291"/>
      <c r="I30" s="47"/>
      <c r="J30" s="385"/>
      <c r="K30" s="44"/>
      <c r="L30" s="385"/>
      <c r="M30" s="385"/>
      <c r="N30" s="385"/>
      <c r="O30" s="1292"/>
      <c r="P30" s="1278"/>
      <c r="Q30" s="2"/>
      <c r="R30" s="1778"/>
      <c r="S30" s="1758"/>
      <c r="T30" s="1764"/>
      <c r="U30" s="1141"/>
      <c r="V30" s="1141"/>
      <c r="W30" s="1141"/>
      <c r="X30" s="1141"/>
      <c r="Y30" s="1141"/>
      <c r="Z30" s="1141"/>
      <c r="AA30" s="1141"/>
      <c r="AB30" s="1141"/>
      <c r="AC30" s="1141"/>
    </row>
    <row r="31" spans="1:32" ht="27" customHeight="1" x14ac:dyDescent="0.2">
      <c r="A31" s="385"/>
      <c r="B31" s="1145"/>
      <c r="C31" s="2049" t="s">
        <v>506</v>
      </c>
      <c r="D31" s="2049"/>
      <c r="E31" s="2049"/>
      <c r="F31" s="2049"/>
      <c r="G31" s="2049"/>
      <c r="H31" s="2049"/>
      <c r="I31" s="385"/>
      <c r="J31" s="2029" t="s">
        <v>507</v>
      </c>
      <c r="K31" s="2029"/>
      <c r="L31" s="2029"/>
      <c r="M31" s="2029"/>
      <c r="N31" s="2029"/>
      <c r="O31" s="2029"/>
      <c r="P31" s="1278"/>
      <c r="Q31" s="2"/>
      <c r="R31" s="1199"/>
      <c r="S31" s="1141"/>
      <c r="T31" s="1141"/>
      <c r="U31" s="2051"/>
      <c r="V31" s="2051"/>
      <c r="W31" s="1788"/>
      <c r="X31" s="2052"/>
      <c r="Y31" s="2052"/>
      <c r="Z31" s="2052"/>
      <c r="AA31" s="2052"/>
      <c r="AB31" s="2052"/>
      <c r="AC31" s="2052"/>
    </row>
    <row r="32" spans="1:32" s="7" customFormat="1" ht="15.75" customHeight="1" x14ac:dyDescent="0.2">
      <c r="A32" s="1293"/>
      <c r="B32" s="1735"/>
      <c r="C32" s="2056"/>
      <c r="D32" s="2056"/>
      <c r="E32" s="2056"/>
      <c r="F32" s="2056"/>
      <c r="G32" s="2056"/>
      <c r="H32" s="2056"/>
      <c r="I32" s="1293"/>
      <c r="J32" s="2031"/>
      <c r="K32" s="2031"/>
      <c r="L32" s="2031"/>
      <c r="M32" s="2031"/>
      <c r="N32" s="2031"/>
      <c r="O32" s="2031"/>
      <c r="P32" s="1278"/>
      <c r="Q32" s="6"/>
      <c r="R32" s="2057"/>
      <c r="S32" s="2057"/>
      <c r="T32" s="1781"/>
      <c r="U32" s="1735"/>
      <c r="V32" s="1789"/>
      <c r="W32" s="1735"/>
      <c r="X32" s="1735"/>
      <c r="Y32" s="1790"/>
      <c r="Z32" s="1141"/>
      <c r="AA32" s="1735"/>
      <c r="AB32" s="1735"/>
      <c r="AC32" s="1141"/>
      <c r="AD32" s="58"/>
      <c r="AE32" s="58"/>
      <c r="AF32" s="58"/>
    </row>
    <row r="33" spans="1:29" ht="13.5" customHeight="1" x14ac:dyDescent="0.2">
      <c r="A33" s="385"/>
      <c r="B33" s="1145"/>
      <c r="C33" s="1277" t="s">
        <v>498</v>
      </c>
      <c r="D33" s="2027" t="s">
        <v>593</v>
      </c>
      <c r="E33" s="2027"/>
      <c r="F33" s="2027"/>
      <c r="G33" s="2027"/>
      <c r="H33" s="2027"/>
      <c r="I33" s="385"/>
      <c r="J33" s="1294" t="s">
        <v>498</v>
      </c>
      <c r="K33" s="2027" t="s">
        <v>716</v>
      </c>
      <c r="L33" s="2027"/>
      <c r="M33" s="2027"/>
      <c r="N33" s="2027"/>
      <c r="O33" s="2027"/>
      <c r="P33" s="1278"/>
      <c r="Q33" s="2"/>
      <c r="R33" s="1782"/>
      <c r="S33" s="1735"/>
      <c r="T33" s="1735"/>
      <c r="U33" s="1192"/>
      <c r="V33" s="1213"/>
      <c r="W33" s="1141"/>
      <c r="X33" s="1192"/>
      <c r="Y33" s="1141"/>
      <c r="Z33" s="1141"/>
      <c r="AA33" s="1141"/>
      <c r="AB33" s="1141"/>
      <c r="AC33" s="1141"/>
    </row>
    <row r="34" spans="1:29" ht="13.5" customHeight="1" x14ac:dyDescent="0.2">
      <c r="A34" s="385"/>
      <c r="B34" s="1145"/>
      <c r="C34" s="1295"/>
      <c r="D34" s="2027"/>
      <c r="E34" s="2027"/>
      <c r="F34" s="2027"/>
      <c r="G34" s="2027"/>
      <c r="H34" s="2027"/>
      <c r="I34" s="385"/>
      <c r="J34" s="1295"/>
      <c r="K34" s="2027"/>
      <c r="L34" s="2027"/>
      <c r="M34" s="2027"/>
      <c r="N34" s="2027"/>
      <c r="O34" s="2027"/>
      <c r="P34" s="1278"/>
      <c r="Q34" s="2"/>
      <c r="R34" s="1783"/>
      <c r="S34" s="1784"/>
      <c r="T34" s="1199"/>
      <c r="U34" s="1192"/>
      <c r="V34" s="1791"/>
      <c r="W34" s="1199"/>
      <c r="X34" s="1192"/>
      <c r="Y34" s="1199"/>
      <c r="Z34" s="1141"/>
      <c r="AA34" s="1141"/>
      <c r="AB34" s="1141"/>
      <c r="AC34" s="1141"/>
    </row>
    <row r="35" spans="1:29" ht="13.5" customHeight="1" x14ac:dyDescent="0.2">
      <c r="A35" s="385"/>
      <c r="B35" s="1145"/>
      <c r="C35" s="1295"/>
      <c r="D35" s="2027"/>
      <c r="E35" s="2027"/>
      <c r="F35" s="2027"/>
      <c r="G35" s="2027"/>
      <c r="H35" s="2027"/>
      <c r="I35" s="385"/>
      <c r="J35" s="1295"/>
      <c r="K35" s="2027"/>
      <c r="L35" s="2027"/>
      <c r="M35" s="2027"/>
      <c r="N35" s="2027"/>
      <c r="O35" s="2027"/>
      <c r="P35" s="1278"/>
      <c r="Q35" s="2"/>
      <c r="R35" s="1783"/>
      <c r="S35" s="1784"/>
      <c r="T35" s="1199"/>
      <c r="U35" s="1192"/>
      <c r="V35" s="1199"/>
      <c r="W35" s="1141"/>
      <c r="X35" s="1141"/>
      <c r="Y35" s="1141"/>
      <c r="Z35" s="1141"/>
      <c r="AA35" s="1141"/>
      <c r="AB35" s="1141"/>
      <c r="AC35" s="1141"/>
    </row>
    <row r="36" spans="1:29" ht="13.5" customHeight="1" x14ac:dyDescent="0.2">
      <c r="A36" s="385"/>
      <c r="B36" s="1145"/>
      <c r="C36" s="385"/>
      <c r="D36" s="2027"/>
      <c r="E36" s="2027"/>
      <c r="F36" s="2027"/>
      <c r="G36" s="2027"/>
      <c r="H36" s="2027"/>
      <c r="I36" s="385"/>
      <c r="J36" s="385"/>
      <c r="K36" s="2027"/>
      <c r="L36" s="2027"/>
      <c r="M36" s="2027"/>
      <c r="N36" s="2027"/>
      <c r="O36" s="2027"/>
      <c r="P36" s="1278"/>
      <c r="Q36" s="2">
        <v>21637</v>
      </c>
      <c r="R36" s="1783"/>
      <c r="S36" s="1784"/>
      <c r="T36" s="1141"/>
      <c r="U36" s="1192"/>
      <c r="V36" s="1141"/>
      <c r="W36" s="1141"/>
      <c r="X36" s="1141"/>
      <c r="Y36" s="1199"/>
      <c r="Z36" s="1159"/>
      <c r="AA36" s="1141"/>
      <c r="AB36" s="1141"/>
      <c r="AC36" s="1141"/>
    </row>
    <row r="37" spans="1:29" ht="13.5" customHeight="1" x14ac:dyDescent="0.2">
      <c r="A37" s="385"/>
      <c r="B37" s="1145"/>
      <c r="C37" s="385"/>
      <c r="D37" s="1296"/>
      <c r="E37" s="1296"/>
      <c r="F37" s="1296"/>
      <c r="G37" s="1296"/>
      <c r="H37" s="1296"/>
      <c r="I37" s="385"/>
      <c r="J37" s="1294" t="s">
        <v>498</v>
      </c>
      <c r="K37" s="2027" t="s">
        <v>717</v>
      </c>
      <c r="L37" s="2027"/>
      <c r="M37" s="2027"/>
      <c r="N37" s="2027"/>
      <c r="O37" s="2027"/>
      <c r="P37" s="1278"/>
      <c r="Q37" s="2"/>
      <c r="R37" s="1783"/>
      <c r="S37" s="1784"/>
      <c r="T37" s="1141"/>
      <c r="U37" s="1192"/>
      <c r="V37" s="1141"/>
      <c r="W37" s="1141"/>
      <c r="X37" s="1141"/>
      <c r="Y37" s="1199"/>
      <c r="Z37" s="1159"/>
      <c r="AA37" s="1141"/>
      <c r="AB37" s="1141"/>
      <c r="AC37" s="1141"/>
    </row>
    <row r="38" spans="1:29" ht="13.5" customHeight="1" x14ac:dyDescent="0.2">
      <c r="A38" s="385"/>
      <c r="B38" s="1145"/>
      <c r="C38" s="1295"/>
      <c r="D38" s="1296"/>
      <c r="E38" s="1296"/>
      <c r="F38" s="1296"/>
      <c r="G38" s="1296"/>
      <c r="H38" s="1296"/>
      <c r="I38" s="385"/>
      <c r="J38" s="1295"/>
      <c r="K38" s="2027"/>
      <c r="L38" s="2027"/>
      <c r="M38" s="2027"/>
      <c r="N38" s="2027"/>
      <c r="O38" s="2027"/>
      <c r="P38" s="1278"/>
      <c r="Q38" s="2"/>
      <c r="R38" s="1783"/>
      <c r="S38" s="1785"/>
      <c r="T38" s="1141"/>
      <c r="U38" s="1141"/>
      <c r="V38" s="1141"/>
      <c r="W38" s="1141"/>
      <c r="X38" s="1141"/>
      <c r="Y38" s="1141"/>
      <c r="Z38" s="1141"/>
      <c r="AA38" s="1141"/>
      <c r="AB38" s="1141"/>
      <c r="AC38" s="1141"/>
    </row>
    <row r="39" spans="1:29" ht="13.5" customHeight="1" x14ac:dyDescent="0.2">
      <c r="A39" s="385"/>
      <c r="B39" s="1145"/>
      <c r="C39" s="1295"/>
      <c r="D39" s="1296"/>
      <c r="E39" s="1296"/>
      <c r="F39" s="1296"/>
      <c r="G39" s="1296"/>
      <c r="H39" s="1296"/>
      <c r="I39" s="385"/>
      <c r="J39" s="1295"/>
      <c r="K39" s="2027"/>
      <c r="L39" s="2027"/>
      <c r="M39" s="2027"/>
      <c r="N39" s="2027"/>
      <c r="O39" s="2027"/>
      <c r="P39" s="1278"/>
      <c r="Q39" s="2"/>
      <c r="R39" s="1783"/>
      <c r="S39" s="1786"/>
      <c r="T39" s="1141"/>
      <c r="U39" s="1141"/>
      <c r="V39" s="1141"/>
      <c r="W39" s="1141"/>
      <c r="X39" s="1159"/>
      <c r="Y39" s="1141"/>
      <c r="Z39" s="1141"/>
      <c r="AA39" s="1141"/>
      <c r="AB39" s="1141"/>
      <c r="AC39" s="1141"/>
    </row>
    <row r="40" spans="1:29" ht="13.5" customHeight="1" x14ac:dyDescent="0.2">
      <c r="A40" s="385"/>
      <c r="B40" s="1145"/>
      <c r="C40" s="385"/>
      <c r="D40" s="1296"/>
      <c r="E40" s="1296"/>
      <c r="F40" s="1296"/>
      <c r="G40" s="1296"/>
      <c r="H40" s="1296"/>
      <c r="I40" s="385"/>
      <c r="J40" s="385"/>
      <c r="K40" s="2027"/>
      <c r="L40" s="2027"/>
      <c r="M40" s="2027"/>
      <c r="N40" s="2027"/>
      <c r="O40" s="2027"/>
      <c r="P40" s="1278"/>
      <c r="Q40" s="2"/>
      <c r="R40" s="1783"/>
      <c r="S40" s="1786"/>
      <c r="T40" s="1141"/>
      <c r="U40" s="1141"/>
      <c r="V40" s="1141"/>
      <c r="W40" s="1141"/>
      <c r="X40" s="1141"/>
      <c r="Y40" s="1141"/>
      <c r="Z40" s="1141"/>
      <c r="AA40" s="1141"/>
      <c r="AB40" s="1141"/>
      <c r="AC40" s="1141"/>
    </row>
    <row r="41" spans="1:29" ht="13.5" customHeight="1" x14ac:dyDescent="0.2">
      <c r="A41" s="385"/>
      <c r="B41" s="1297"/>
      <c r="C41" s="1294"/>
      <c r="D41" s="2058"/>
      <c r="E41" s="2058"/>
      <c r="F41" s="2058"/>
      <c r="G41" s="2058"/>
      <c r="H41" s="2058"/>
      <c r="I41" s="385"/>
      <c r="J41" s="1294" t="s">
        <v>498</v>
      </c>
      <c r="K41" s="2027" t="s">
        <v>508</v>
      </c>
      <c r="L41" s="2027"/>
      <c r="M41" s="2027"/>
      <c r="N41" s="2027"/>
      <c r="O41" s="2027"/>
      <c r="P41" s="1278"/>
      <c r="Q41" s="2"/>
      <c r="R41" s="1141"/>
      <c r="S41" s="1199"/>
      <c r="T41" s="1141"/>
      <c r="U41" s="1141"/>
      <c r="V41" s="1141"/>
      <c r="W41" s="1141"/>
      <c r="X41" s="1159"/>
      <c r="Y41" s="1141"/>
      <c r="Z41" s="1141"/>
      <c r="AA41" s="1199"/>
      <c r="AB41" s="1141"/>
      <c r="AC41" s="1141"/>
    </row>
    <row r="42" spans="1:29" ht="13.5" customHeight="1" x14ac:dyDescent="0.2">
      <c r="A42" s="385"/>
      <c r="B42" s="1145"/>
      <c r="C42" s="1236"/>
      <c r="D42" s="2058"/>
      <c r="E42" s="2058"/>
      <c r="F42" s="2058"/>
      <c r="G42" s="2058"/>
      <c r="H42" s="2058"/>
      <c r="I42" s="385"/>
      <c r="J42" s="1236"/>
      <c r="K42" s="2027"/>
      <c r="L42" s="2027"/>
      <c r="M42" s="2027"/>
      <c r="N42" s="2027"/>
      <c r="O42" s="2027"/>
      <c r="P42" s="1278"/>
      <c r="Q42" s="2"/>
      <c r="R42" s="1783"/>
      <c r="S42" s="1199"/>
      <c r="T42" s="1199"/>
      <c r="U42" s="1141"/>
      <c r="V42" s="1141"/>
      <c r="W42" s="1141"/>
      <c r="X42" s="1141"/>
      <c r="Y42" s="1141"/>
      <c r="Z42" s="1141"/>
      <c r="AA42" s="1141"/>
      <c r="AB42" s="1141"/>
      <c r="AC42" s="1141"/>
    </row>
    <row r="43" spans="1:29" ht="13.5" customHeight="1" x14ac:dyDescent="0.2">
      <c r="A43" s="385"/>
      <c r="B43" s="1145"/>
      <c r="C43" s="1298"/>
      <c r="D43" s="1299"/>
      <c r="E43" s="1299"/>
      <c r="F43" s="1299"/>
      <c r="G43" s="1299"/>
      <c r="H43" s="1299"/>
      <c r="I43" s="385"/>
      <c r="J43" s="1294" t="s">
        <v>498</v>
      </c>
      <c r="K43" s="2027" t="s">
        <v>718</v>
      </c>
      <c r="L43" s="2027"/>
      <c r="M43" s="2027"/>
      <c r="N43" s="2027"/>
      <c r="O43" s="2027"/>
      <c r="P43" s="1278"/>
      <c r="Q43" s="2"/>
      <c r="R43" s="1783"/>
      <c r="S43" s="1141"/>
      <c r="T43" s="1141"/>
      <c r="U43" s="1141"/>
      <c r="V43" s="1141"/>
      <c r="W43" s="1141"/>
      <c r="X43" s="1141"/>
      <c r="Y43" s="1141"/>
      <c r="Z43" s="1199"/>
      <c r="AA43" s="1141"/>
      <c r="AB43" s="1141"/>
      <c r="AC43" s="1141"/>
    </row>
    <row r="44" spans="1:29" ht="13.5" customHeight="1" x14ac:dyDescent="0.2">
      <c r="A44" s="385"/>
      <c r="B44" s="1145"/>
      <c r="C44" s="1149"/>
      <c r="D44" s="1725"/>
      <c r="E44" s="1725"/>
      <c r="F44" s="1725"/>
      <c r="G44" s="1725"/>
      <c r="H44" s="1725"/>
      <c r="I44" s="385"/>
      <c r="J44" s="1149"/>
      <c r="K44" s="2027"/>
      <c r="L44" s="2027"/>
      <c r="M44" s="2027"/>
      <c r="N44" s="2027"/>
      <c r="O44" s="2027"/>
      <c r="P44" s="1278"/>
      <c r="Q44" s="2"/>
      <c r="R44" s="1141"/>
      <c r="S44" s="1141"/>
      <c r="T44" s="1141"/>
      <c r="U44" s="1141"/>
      <c r="V44" s="1141"/>
      <c r="W44" s="1141"/>
      <c r="X44" s="1141"/>
      <c r="Y44" s="1141"/>
      <c r="Z44" s="1141"/>
      <c r="AA44" s="1141"/>
      <c r="AB44" s="1141"/>
      <c r="AC44" s="1141"/>
    </row>
    <row r="45" spans="1:29" ht="13.5" customHeight="1" x14ac:dyDescent="0.2">
      <c r="A45" s="385"/>
      <c r="B45" s="1145"/>
      <c r="C45" s="1149"/>
      <c r="D45" s="1725"/>
      <c r="E45" s="1725"/>
      <c r="F45" s="1725"/>
      <c r="G45" s="1725"/>
      <c r="H45" s="1725"/>
      <c r="I45" s="385"/>
      <c r="J45" s="1149"/>
      <c r="K45" s="1149"/>
      <c r="L45" s="1149"/>
      <c r="M45" s="1149"/>
      <c r="N45" s="1149"/>
      <c r="O45" s="1149"/>
      <c r="P45" s="1278"/>
      <c r="Q45" s="2"/>
      <c r="R45" s="1141"/>
      <c r="S45" s="1141"/>
      <c r="T45" s="1141"/>
      <c r="U45" s="1141"/>
      <c r="V45" s="1141"/>
      <c r="W45" s="1141"/>
      <c r="X45" s="1141"/>
      <c r="Y45" s="1141"/>
      <c r="Z45" s="1141"/>
      <c r="AA45" s="1141"/>
      <c r="AB45" s="1141"/>
      <c r="AC45" s="1141"/>
    </row>
    <row r="46" spans="1:29" ht="13.5" customHeight="1" x14ac:dyDescent="0.2">
      <c r="A46" s="385"/>
      <c r="B46" s="1145"/>
      <c r="C46" s="1149"/>
      <c r="D46" s="1725"/>
      <c r="E46" s="1725"/>
      <c r="F46" s="1725"/>
      <c r="G46" s="1725"/>
      <c r="H46" s="1725"/>
      <c r="I46" s="385"/>
      <c r="J46" s="1149"/>
      <c r="K46" s="1149"/>
      <c r="L46" s="1149"/>
      <c r="M46" s="1149"/>
      <c r="N46" s="1149"/>
      <c r="O46" s="1149"/>
      <c r="P46" s="1278"/>
      <c r="Q46" s="2"/>
      <c r="R46" s="1783"/>
      <c r="S46" s="1141"/>
      <c r="T46" s="1787"/>
      <c r="U46" s="1787"/>
      <c r="V46" s="1787"/>
      <c r="W46" s="1787"/>
      <c r="X46" s="1141"/>
      <c r="Y46" s="1141"/>
      <c r="Z46" s="1141"/>
      <c r="AA46" s="1141"/>
      <c r="AB46" s="1141"/>
      <c r="AC46" s="1141"/>
    </row>
    <row r="47" spans="1:29" ht="13.5" customHeight="1" x14ac:dyDescent="0.2">
      <c r="A47" s="385"/>
      <c r="B47" s="1145"/>
      <c r="C47" s="1149"/>
      <c r="D47" s="1725"/>
      <c r="E47" s="1725"/>
      <c r="F47" s="1725"/>
      <c r="G47" s="1725"/>
      <c r="H47" s="1725"/>
      <c r="I47" s="385"/>
      <c r="J47" s="1149"/>
      <c r="K47" s="1149"/>
      <c r="L47" s="1149"/>
      <c r="M47" s="1149"/>
      <c r="N47" s="1149"/>
      <c r="O47" s="1149"/>
      <c r="P47" s="1278"/>
      <c r="Q47" s="2"/>
      <c r="R47" s="1141"/>
      <c r="S47" s="1744"/>
      <c r="T47" s="1300"/>
      <c r="U47" s="1141"/>
      <c r="V47" s="1141"/>
      <c r="W47" s="1141"/>
      <c r="X47" s="1141"/>
      <c r="Y47" s="1141"/>
      <c r="Z47" s="1141"/>
      <c r="AA47" s="1141"/>
      <c r="AB47" s="1141"/>
      <c r="AC47" s="1141"/>
    </row>
    <row r="48" spans="1:29" ht="13.5" customHeight="1" x14ac:dyDescent="0.2">
      <c r="A48" s="385"/>
      <c r="B48" s="1145"/>
      <c r="C48" s="385"/>
      <c r="D48" s="1296"/>
      <c r="E48" s="1301"/>
      <c r="F48" s="1301"/>
      <c r="G48" s="1301"/>
      <c r="H48" s="1301"/>
      <c r="I48" s="385"/>
      <c r="J48" s="385"/>
      <c r="K48" s="385"/>
      <c r="L48" s="1240"/>
      <c r="M48" s="1240"/>
      <c r="N48" s="1240"/>
      <c r="O48" s="1240"/>
      <c r="P48" s="1278"/>
      <c r="Q48" s="2"/>
      <c r="R48" s="1141"/>
      <c r="S48" s="1152"/>
      <c r="T48" s="1157"/>
      <c r="U48" s="1141"/>
      <c r="V48" s="1141"/>
      <c r="W48" s="1141"/>
      <c r="X48" s="1141"/>
      <c r="Y48" s="1141"/>
      <c r="Z48" s="1141"/>
      <c r="AA48" s="1141"/>
      <c r="AB48" s="1141"/>
      <c r="AC48" s="1141"/>
    </row>
    <row r="49" spans="1:29" ht="13.5" customHeight="1" x14ac:dyDescent="0.2">
      <c r="A49" s="385"/>
      <c r="B49" s="1145"/>
      <c r="C49" s="1240"/>
      <c r="D49" s="1301"/>
      <c r="E49" s="1301"/>
      <c r="F49" s="1301"/>
      <c r="G49" s="1301"/>
      <c r="H49" s="1301"/>
      <c r="I49" s="385"/>
      <c r="J49" s="1240"/>
      <c r="K49" s="1240"/>
      <c r="L49" s="1240"/>
      <c r="M49" s="1240"/>
      <c r="N49" s="1240"/>
      <c r="O49" s="1240"/>
      <c r="P49" s="1278"/>
      <c r="Q49" s="2"/>
      <c r="R49" s="1141"/>
      <c r="S49" s="1302"/>
      <c r="T49" s="1157"/>
      <c r="U49" s="1141"/>
      <c r="V49" s="1141"/>
      <c r="W49" s="1141"/>
      <c r="X49" s="1141"/>
      <c r="Y49" s="1141"/>
      <c r="Z49" s="1141"/>
      <c r="AA49" s="1141"/>
      <c r="AB49" s="1141"/>
      <c r="AC49" s="1141"/>
    </row>
    <row r="50" spans="1:29" ht="13.5" customHeight="1" x14ac:dyDescent="0.2">
      <c r="A50" s="385"/>
      <c r="B50" s="1145"/>
      <c r="C50" s="1277" t="s">
        <v>498</v>
      </c>
      <c r="D50" s="2027" t="s">
        <v>594</v>
      </c>
      <c r="E50" s="2027"/>
      <c r="F50" s="2027"/>
      <c r="G50" s="2027"/>
      <c r="H50" s="2027"/>
      <c r="I50" s="385"/>
      <c r="J50" s="1240"/>
      <c r="K50" s="1240"/>
      <c r="L50" s="1240"/>
      <c r="M50" s="1240"/>
      <c r="N50" s="1240"/>
      <c r="O50" s="1240"/>
      <c r="P50" s="1278"/>
      <c r="Q50" s="2"/>
      <c r="R50" s="1141"/>
      <c r="S50" s="1792"/>
      <c r="T50" s="1157"/>
      <c r="U50" s="1141"/>
      <c r="V50" s="1141"/>
      <c r="W50" s="1141"/>
      <c r="X50" s="1141"/>
      <c r="Y50" s="1141"/>
      <c r="Z50" s="1141"/>
      <c r="AA50" s="1141"/>
      <c r="AB50" s="1141"/>
      <c r="AC50" s="1141"/>
    </row>
    <row r="51" spans="1:29" ht="13.5" customHeight="1" x14ac:dyDescent="0.2">
      <c r="A51" s="385"/>
      <c r="B51" s="1145"/>
      <c r="C51" s="385"/>
      <c r="D51" s="2027"/>
      <c r="E51" s="2027"/>
      <c r="F51" s="2027"/>
      <c r="G51" s="2027"/>
      <c r="H51" s="2027"/>
      <c r="I51" s="385"/>
      <c r="J51" s="385"/>
      <c r="K51" s="385"/>
      <c r="L51" s="385"/>
      <c r="M51" s="385"/>
      <c r="N51" s="385"/>
      <c r="O51" s="385"/>
      <c r="P51" s="1278"/>
      <c r="Q51" s="2"/>
      <c r="R51" s="1141"/>
      <c r="S51" s="1793"/>
      <c r="T51" s="1157"/>
      <c r="U51" s="1141"/>
      <c r="V51" s="1141"/>
      <c r="W51" s="1141"/>
      <c r="X51" s="1141"/>
      <c r="Y51" s="1141"/>
      <c r="Z51" s="1141"/>
      <c r="AA51" s="1141"/>
      <c r="AB51" s="1141"/>
      <c r="AC51" s="1141"/>
    </row>
    <row r="52" spans="1:29" ht="13.5" customHeight="1" x14ac:dyDescent="0.2">
      <c r="A52" s="385"/>
      <c r="B52" s="1145"/>
      <c r="C52" s="385"/>
      <c r="D52" s="2027"/>
      <c r="E52" s="2027"/>
      <c r="F52" s="2027"/>
      <c r="G52" s="2027"/>
      <c r="H52" s="2027"/>
      <c r="I52" s="385"/>
      <c r="J52" s="385"/>
      <c r="K52" s="385"/>
      <c r="L52" s="1242"/>
      <c r="M52" s="1242"/>
      <c r="N52" s="1242"/>
      <c r="O52" s="1242"/>
      <c r="P52" s="1278"/>
      <c r="Q52" s="2"/>
      <c r="R52" s="1141"/>
      <c r="S52" s="1141"/>
      <c r="T52" s="1157"/>
      <c r="U52" s="1141"/>
      <c r="V52" s="1141"/>
      <c r="W52" s="1141"/>
      <c r="X52" s="1141"/>
      <c r="Y52" s="1141"/>
      <c r="Z52" s="1199"/>
      <c r="AA52" s="1141"/>
      <c r="AB52" s="1141"/>
      <c r="AC52" s="1141"/>
    </row>
    <row r="53" spans="1:29" ht="13.5" customHeight="1" x14ac:dyDescent="0.2">
      <c r="A53" s="385"/>
      <c r="B53" s="1145"/>
      <c r="C53" s="1277" t="s">
        <v>498</v>
      </c>
      <c r="D53" s="2059" t="s">
        <v>509</v>
      </c>
      <c r="E53" s="2059"/>
      <c r="F53" s="2059"/>
      <c r="G53" s="2059"/>
      <c r="H53" s="2059"/>
      <c r="I53" s="385"/>
      <c r="J53" s="1242"/>
      <c r="K53" s="1242"/>
      <c r="L53" s="1242"/>
      <c r="M53" s="1242"/>
      <c r="N53" s="1242"/>
      <c r="O53" s="1242"/>
      <c r="P53" s="1278"/>
      <c r="Q53" s="2"/>
      <c r="R53" s="1141"/>
      <c r="S53" s="1141"/>
      <c r="T53" s="1141"/>
      <c r="U53" s="1141"/>
      <c r="V53" s="1141"/>
      <c r="W53" s="1141"/>
      <c r="X53" s="1141"/>
      <c r="Y53" s="1141"/>
      <c r="Z53" s="1199"/>
      <c r="AA53" s="1141"/>
      <c r="AB53" s="1141"/>
      <c r="AC53" s="1141"/>
    </row>
    <row r="54" spans="1:29" ht="13.5" customHeight="1" x14ac:dyDescent="0.2">
      <c r="A54" s="385"/>
      <c r="B54" s="1145"/>
      <c r="C54" s="385"/>
      <c r="D54" s="2059"/>
      <c r="E54" s="2059"/>
      <c r="F54" s="2059"/>
      <c r="G54" s="2059"/>
      <c r="H54" s="2059"/>
      <c r="I54" s="385"/>
      <c r="J54" s="385"/>
      <c r="K54" s="385"/>
      <c r="L54" s="1242"/>
      <c r="M54" s="1242"/>
      <c r="N54" s="1242"/>
      <c r="O54" s="1242"/>
      <c r="P54" s="1278"/>
      <c r="Q54" s="2"/>
      <c r="R54" s="1141"/>
      <c r="S54" s="1141"/>
      <c r="T54" s="1141"/>
      <c r="U54" s="1141"/>
      <c r="V54" s="1141"/>
      <c r="W54" s="1141"/>
      <c r="X54" s="1141"/>
      <c r="Y54" s="1141"/>
      <c r="Z54" s="1199"/>
      <c r="AA54" s="1141"/>
      <c r="AB54" s="1141"/>
      <c r="AC54" s="1141"/>
    </row>
    <row r="55" spans="1:29" ht="13.5" customHeight="1" x14ac:dyDescent="0.2">
      <c r="A55" s="385"/>
      <c r="B55" s="1145"/>
      <c r="C55" s="385"/>
      <c r="D55" s="385"/>
      <c r="E55" s="385"/>
      <c r="F55" s="385"/>
      <c r="G55" s="385"/>
      <c r="H55" s="385"/>
      <c r="I55" s="385"/>
      <c r="J55" s="385"/>
      <c r="K55" s="385"/>
      <c r="L55" s="1236"/>
      <c r="M55" s="1236"/>
      <c r="N55" s="1236"/>
      <c r="O55" s="1236"/>
      <c r="P55" s="1278"/>
      <c r="Q55" s="2"/>
      <c r="R55" s="1141"/>
      <c r="S55" s="1141"/>
      <c r="T55" s="1141"/>
      <c r="U55" s="1141"/>
      <c r="V55" s="1141"/>
      <c r="W55" s="1141"/>
      <c r="X55" s="1141"/>
      <c r="Y55" s="1141"/>
      <c r="Z55" s="1199"/>
      <c r="AA55" s="1141"/>
      <c r="AB55" s="1141"/>
      <c r="AC55" s="1141"/>
    </row>
    <row r="56" spans="1:29" ht="13.5" customHeight="1" x14ac:dyDescent="0.2">
      <c r="A56" s="385"/>
      <c r="B56" s="1145"/>
      <c r="C56" s="1145"/>
      <c r="D56" s="1145"/>
      <c r="E56" s="1145"/>
      <c r="F56" s="1145"/>
      <c r="G56" s="1145"/>
      <c r="H56" s="1145"/>
      <c r="I56" s="385"/>
      <c r="J56" s="385"/>
      <c r="K56" s="385"/>
      <c r="L56" s="385"/>
      <c r="M56" s="385"/>
      <c r="N56" s="385"/>
      <c r="O56" s="385"/>
      <c r="P56" s="1278"/>
      <c r="Q56" s="2"/>
      <c r="R56" s="1141"/>
      <c r="S56" s="1141"/>
      <c r="T56" s="1141"/>
      <c r="U56" s="1141"/>
      <c r="V56" s="1141"/>
      <c r="W56" s="1141"/>
      <c r="X56" s="1141"/>
      <c r="Y56" s="1141"/>
      <c r="Z56" s="1199"/>
      <c r="AA56" s="1141"/>
      <c r="AB56" s="1141"/>
      <c r="AC56" s="1141"/>
    </row>
    <row r="57" spans="1:29" ht="13.5" customHeight="1" x14ac:dyDescent="0.2">
      <c r="A57" s="385"/>
      <c r="B57" s="1145"/>
      <c r="C57" s="1145"/>
      <c r="D57" s="1145"/>
      <c r="E57" s="1145"/>
      <c r="F57" s="1145"/>
      <c r="G57" s="1145"/>
      <c r="H57" s="1145"/>
      <c r="I57" s="385"/>
      <c r="J57" s="1242"/>
      <c r="K57" s="385"/>
      <c r="L57" s="385"/>
      <c r="M57" s="385"/>
      <c r="N57" s="385"/>
      <c r="O57" s="385"/>
      <c r="P57" s="1278"/>
      <c r="Q57" s="2"/>
      <c r="R57" s="1141"/>
      <c r="S57" s="1141"/>
      <c r="T57" s="1141"/>
      <c r="U57" s="1141"/>
      <c r="V57" s="1141"/>
      <c r="W57" s="1141"/>
      <c r="X57" s="1141"/>
      <c r="Y57" s="1141"/>
      <c r="Z57" s="1199"/>
      <c r="AA57" s="1141"/>
      <c r="AB57" s="1141"/>
      <c r="AC57" s="1141"/>
    </row>
    <row r="58" spans="1:29" ht="6" customHeight="1" x14ac:dyDescent="0.2">
      <c r="A58" s="385"/>
      <c r="B58" s="1145"/>
      <c r="C58" s="1145"/>
      <c r="D58" s="1145"/>
      <c r="E58" s="1145"/>
      <c r="F58" s="1145"/>
      <c r="G58" s="1145"/>
      <c r="H58" s="1145"/>
      <c r="I58" s="385"/>
      <c r="J58" s="1303"/>
      <c r="K58" s="1303"/>
      <c r="L58" s="1303"/>
      <c r="M58" s="1303"/>
      <c r="N58" s="1303"/>
      <c r="O58" s="1303"/>
      <c r="P58" s="1278"/>
      <c r="Q58" s="2"/>
      <c r="R58" s="1141"/>
      <c r="S58" s="1141"/>
      <c r="T58" s="1141"/>
      <c r="U58" s="1141"/>
      <c r="V58" s="1141"/>
      <c r="W58" s="1141"/>
      <c r="X58" s="1141"/>
      <c r="Y58" s="1141"/>
      <c r="Z58" s="1199"/>
      <c r="AA58" s="1141"/>
      <c r="AB58" s="1141"/>
      <c r="AC58" s="1141"/>
    </row>
    <row r="59" spans="1:29" ht="2.1" customHeight="1" x14ac:dyDescent="0.2">
      <c r="A59" s="385"/>
      <c r="B59" s="1145"/>
      <c r="C59" s="1303"/>
      <c r="D59" s="1303"/>
      <c r="E59" s="1303"/>
      <c r="F59" s="1303"/>
      <c r="G59" s="1304"/>
      <c r="H59" s="1303"/>
      <c r="I59" s="385"/>
      <c r="J59" s="1247"/>
      <c r="K59" s="1247"/>
      <c r="L59" s="1247"/>
      <c r="M59" s="1247"/>
      <c r="N59" s="1247"/>
      <c r="O59" s="1242"/>
      <c r="P59" s="1278"/>
      <c r="Q59" s="2"/>
      <c r="R59" s="1141"/>
      <c r="S59" s="1141"/>
      <c r="T59" s="1141"/>
      <c r="U59" s="1141"/>
      <c r="V59" s="1141"/>
      <c r="W59" s="1141"/>
      <c r="X59" s="1141"/>
      <c r="Y59" s="1141"/>
      <c r="Z59" s="1199"/>
      <c r="AA59" s="1141"/>
      <c r="AB59" s="1141"/>
      <c r="AC59" s="1141"/>
    </row>
    <row r="60" spans="1:29" ht="13.5" customHeight="1" x14ac:dyDescent="0.2">
      <c r="A60" s="385"/>
      <c r="B60" s="1145"/>
      <c r="C60" s="1247"/>
      <c r="D60" s="1247"/>
      <c r="E60" s="1247"/>
      <c r="F60" s="1247"/>
      <c r="G60" s="1247"/>
      <c r="H60" s="1247"/>
      <c r="I60" s="1145"/>
      <c r="J60" s="385"/>
      <c r="K60" s="385"/>
      <c r="L60" s="385"/>
      <c r="M60" s="385"/>
      <c r="N60" s="2060">
        <v>44348</v>
      </c>
      <c r="O60" s="2061"/>
      <c r="P60" s="1305">
        <v>5</v>
      </c>
      <c r="Q60" s="2"/>
      <c r="R60" s="1141"/>
      <c r="S60" s="1141"/>
      <c r="T60" s="1141"/>
      <c r="U60" s="1141"/>
      <c r="V60" s="1141"/>
      <c r="W60" s="1141"/>
      <c r="X60" s="1141"/>
      <c r="Y60" s="1141"/>
      <c r="Z60" s="1199"/>
      <c r="AA60" s="1141"/>
      <c r="AB60" s="1141"/>
      <c r="AC60" s="1141"/>
    </row>
    <row r="61" spans="1:29" ht="12" customHeight="1" x14ac:dyDescent="0.2">
      <c r="A61" s="385"/>
      <c r="B61" s="1145"/>
      <c r="C61" s="1247"/>
      <c r="D61" s="1247"/>
      <c r="E61" s="1247"/>
      <c r="F61" s="1247"/>
      <c r="G61" s="1247"/>
      <c r="H61" s="1247"/>
      <c r="I61" s="385"/>
      <c r="J61" s="385"/>
      <c r="K61" s="385"/>
      <c r="L61" s="385"/>
      <c r="M61" s="385"/>
      <c r="N61" s="385"/>
      <c r="O61" s="385"/>
      <c r="P61" s="385"/>
      <c r="R61" s="1141"/>
      <c r="S61" s="1141"/>
      <c r="T61" s="1141"/>
      <c r="U61" s="1141"/>
      <c r="V61" s="1141"/>
      <c r="W61" s="1141"/>
      <c r="X61" s="1141"/>
      <c r="Y61" s="1141"/>
      <c r="Z61" s="1199"/>
      <c r="AA61" s="1141"/>
      <c r="AB61" s="1141"/>
      <c r="AC61" s="1141"/>
    </row>
    <row r="62" spans="1:29" ht="12" customHeight="1" x14ac:dyDescent="0.2">
      <c r="B62" s="44"/>
      <c r="C62" s="44"/>
      <c r="D62" s="44"/>
      <c r="E62" s="44"/>
      <c r="F62" s="44"/>
      <c r="G62" s="44"/>
      <c r="H62" s="44"/>
      <c r="I62" s="44"/>
      <c r="R62" s="1141"/>
      <c r="S62" s="1141"/>
      <c r="T62" s="1141"/>
      <c r="U62" s="1141"/>
      <c r="V62" s="1141"/>
      <c r="W62" s="1141"/>
      <c r="X62" s="1141"/>
      <c r="Y62" s="1141"/>
      <c r="Z62" s="1199"/>
      <c r="AA62" s="1141"/>
      <c r="AB62" s="1141"/>
      <c r="AC62" s="1141"/>
    </row>
    <row r="63" spans="1:29" ht="12.75" customHeight="1" x14ac:dyDescent="0.2">
      <c r="B63" s="44"/>
      <c r="C63" s="1306"/>
      <c r="D63" s="1306"/>
      <c r="E63" s="1306"/>
      <c r="F63" s="1306"/>
      <c r="G63" s="1306"/>
      <c r="H63" s="1306"/>
      <c r="I63" s="44"/>
      <c r="L63" s="863"/>
      <c r="R63" s="1141"/>
      <c r="S63" s="1141"/>
      <c r="T63" s="1141"/>
      <c r="U63" s="1141"/>
      <c r="V63" s="1141"/>
      <c r="W63" s="1141"/>
      <c r="X63" s="1141"/>
      <c r="Y63" s="1141"/>
      <c r="Z63" s="1199"/>
      <c r="AA63" s="1141"/>
      <c r="AB63" s="1141"/>
      <c r="AC63" s="1141"/>
    </row>
    <row r="64" spans="1:29" ht="12.75" customHeight="1" x14ac:dyDescent="0.2">
      <c r="B64" s="44"/>
      <c r="C64" s="1141"/>
      <c r="D64" s="1141"/>
      <c r="E64" s="1141"/>
      <c r="F64" s="1141"/>
      <c r="G64" s="1141"/>
      <c r="H64" s="1141"/>
      <c r="I64" s="1141"/>
      <c r="R64" s="1141"/>
      <c r="S64" s="1141"/>
      <c r="T64" s="1141"/>
      <c r="U64" s="1141"/>
      <c r="V64" s="1141"/>
      <c r="W64" s="1141"/>
      <c r="X64" s="1141"/>
      <c r="Y64" s="1141"/>
      <c r="Z64" s="1199"/>
      <c r="AA64" s="1141"/>
      <c r="AB64" s="1141"/>
      <c r="AC64" s="1141"/>
    </row>
    <row r="65" spans="2:29" x14ac:dyDescent="0.2">
      <c r="B65" s="1141"/>
      <c r="C65" s="1141"/>
      <c r="D65" s="1141"/>
      <c r="E65" s="1141"/>
      <c r="F65" s="1141"/>
      <c r="G65" s="1141"/>
      <c r="H65" s="1141"/>
      <c r="I65" s="1141"/>
      <c r="R65" s="1141"/>
      <c r="S65" s="1141"/>
      <c r="T65" s="1141"/>
      <c r="U65" s="1141"/>
      <c r="V65" s="1141"/>
      <c r="W65" s="1141"/>
      <c r="X65" s="1141"/>
      <c r="Y65" s="1141"/>
      <c r="Z65" s="1199"/>
      <c r="AA65" s="1141"/>
      <c r="AB65" s="1141"/>
      <c r="AC65" s="1141"/>
    </row>
    <row r="66" spans="2:29" ht="12.75" customHeight="1" x14ac:dyDescent="0.2">
      <c r="B66" s="1141"/>
      <c r="I66" s="1141"/>
      <c r="R66" s="1141"/>
      <c r="S66" s="1141"/>
      <c r="T66" s="1141"/>
      <c r="U66" s="1141"/>
      <c r="V66" s="1141"/>
      <c r="W66" s="1141"/>
      <c r="X66" s="1141"/>
      <c r="Y66" s="1141"/>
      <c r="Z66" s="1199"/>
      <c r="AA66" s="1141"/>
      <c r="AB66" s="1141"/>
      <c r="AC66" s="1141"/>
    </row>
    <row r="67" spans="2:29" ht="12.75" customHeight="1" x14ac:dyDescent="0.2">
      <c r="B67" s="1141"/>
      <c r="I67" s="1141"/>
      <c r="R67" s="1141"/>
      <c r="S67" s="1141"/>
      <c r="T67" s="1141"/>
      <c r="U67" s="1141"/>
      <c r="V67" s="1141"/>
      <c r="W67" s="1141"/>
      <c r="X67" s="1141"/>
      <c r="Y67" s="1141"/>
      <c r="Z67" s="1199"/>
      <c r="AA67" s="1141"/>
      <c r="AB67" s="1141"/>
      <c r="AC67" s="1141"/>
    </row>
    <row r="68" spans="2:29" ht="12.75" customHeight="1" x14ac:dyDescent="0.2">
      <c r="B68" s="1141"/>
      <c r="I68" s="1141"/>
      <c r="R68" s="1141"/>
      <c r="S68" s="1141"/>
      <c r="T68" s="1141"/>
      <c r="U68" s="1141"/>
      <c r="V68" s="1141"/>
      <c r="W68" s="1141"/>
      <c r="X68" s="1141"/>
      <c r="Y68" s="1141"/>
      <c r="Z68" s="1141"/>
      <c r="AA68" s="1141"/>
      <c r="AB68" s="1141"/>
      <c r="AC68" s="1141"/>
    </row>
    <row r="69" spans="2:29" ht="12.75" customHeight="1" x14ac:dyDescent="0.2">
      <c r="B69" s="1141"/>
      <c r="I69" s="1141"/>
      <c r="R69" s="1141"/>
      <c r="S69" s="1141"/>
      <c r="T69" s="1141"/>
      <c r="U69" s="1141"/>
      <c r="V69" s="1141"/>
      <c r="W69" s="1141"/>
      <c r="X69" s="1141"/>
      <c r="Y69" s="1141"/>
      <c r="Z69" s="1141"/>
      <c r="AA69" s="1141"/>
      <c r="AB69" s="1141"/>
      <c r="AC69" s="1141"/>
    </row>
    <row r="70" spans="2:29" x14ac:dyDescent="0.2">
      <c r="R70" s="1141"/>
      <c r="S70" s="1141"/>
      <c r="T70" s="1141"/>
      <c r="U70" s="1141"/>
      <c r="V70" s="1141"/>
      <c r="W70" s="1141"/>
      <c r="X70" s="1141"/>
      <c r="Y70" s="1141"/>
      <c r="Z70" s="1141"/>
      <c r="AA70" s="1141"/>
      <c r="AB70" s="1141"/>
      <c r="AC70" s="1141"/>
    </row>
    <row r="71" spans="2:29" x14ac:dyDescent="0.2">
      <c r="R71" s="1141"/>
      <c r="S71" s="1141"/>
      <c r="T71" s="1141"/>
      <c r="U71" s="1141"/>
      <c r="V71" s="1141"/>
      <c r="W71" s="1141"/>
      <c r="X71" s="1141"/>
      <c r="Y71" s="1141"/>
      <c r="Z71" s="1736"/>
      <c r="AA71" s="1736"/>
      <c r="AB71" s="2040"/>
      <c r="AC71" s="2040"/>
    </row>
    <row r="72" spans="2:29" x14ac:dyDescent="0.2">
      <c r="R72" s="1141"/>
      <c r="S72" s="1141"/>
      <c r="T72" s="1141"/>
      <c r="U72" s="1141"/>
      <c r="V72" s="1141"/>
      <c r="W72" s="1141"/>
      <c r="X72" s="1141"/>
      <c r="Y72" s="1141"/>
      <c r="Z72" s="1264"/>
      <c r="AA72" s="1264"/>
      <c r="AB72" s="1264"/>
      <c r="AC72" s="1264"/>
    </row>
    <row r="73" spans="2:29" x14ac:dyDescent="0.2">
      <c r="P73" s="1256"/>
      <c r="R73" s="1141"/>
      <c r="S73" s="1141"/>
      <c r="T73" s="1141"/>
      <c r="U73" s="1141"/>
      <c r="V73" s="1141"/>
      <c r="W73" s="1141"/>
      <c r="X73" s="1141"/>
      <c r="Y73" s="1141"/>
      <c r="Z73" s="1267"/>
      <c r="AA73" s="1267"/>
      <c r="AB73" s="1267"/>
      <c r="AC73" s="1267"/>
    </row>
    <row r="74" spans="2:29" x14ac:dyDescent="0.2">
      <c r="P74" s="1722"/>
      <c r="R74" s="1141"/>
      <c r="S74" s="1141"/>
      <c r="T74" s="1141"/>
      <c r="U74" s="1141"/>
      <c r="V74" s="1141"/>
      <c r="W74" s="1141"/>
      <c r="X74" s="1141"/>
      <c r="Y74" s="1141"/>
      <c r="Z74" s="1270"/>
      <c r="AA74" s="1270"/>
      <c r="AB74" s="1270"/>
      <c r="AC74" s="1270"/>
    </row>
    <row r="75" spans="2:29" x14ac:dyDescent="0.2">
      <c r="R75" s="1141"/>
      <c r="S75" s="1141"/>
      <c r="T75" s="1141"/>
      <c r="U75" s="1141"/>
      <c r="V75" s="1141"/>
      <c r="W75" s="1141"/>
      <c r="X75" s="1141"/>
      <c r="Y75" s="1141"/>
      <c r="Z75" s="1270"/>
      <c r="AA75" s="1270"/>
      <c r="AB75" s="1270"/>
      <c r="AC75" s="1270"/>
    </row>
    <row r="76" spans="2:29" x14ac:dyDescent="0.2">
      <c r="R76" s="1141"/>
      <c r="S76" s="1141"/>
      <c r="T76" s="1307"/>
      <c r="U76" s="1265"/>
      <c r="V76" s="1266"/>
      <c r="W76" s="1266"/>
      <c r="X76" s="1267"/>
      <c r="Y76" s="1267"/>
      <c r="Z76" s="1267"/>
      <c r="AA76" s="1267"/>
      <c r="AB76" s="1267"/>
      <c r="AC76" s="1267"/>
    </row>
    <row r="77" spans="2:29" x14ac:dyDescent="0.2">
      <c r="R77" s="1141"/>
      <c r="S77" s="1141"/>
      <c r="T77" s="1141"/>
      <c r="U77" s="1141"/>
      <c r="V77" s="1199"/>
      <c r="W77" s="1199"/>
      <c r="X77" s="1160"/>
      <c r="Y77" s="1160"/>
      <c r="Z77" s="1160"/>
      <c r="AA77" s="1160"/>
      <c r="AB77" s="1160"/>
      <c r="AC77" s="1160"/>
    </row>
    <row r="78" spans="2:29" x14ac:dyDescent="0.2">
      <c r="T78" s="1141"/>
      <c r="U78" s="1141"/>
      <c r="V78" s="1141"/>
      <c r="W78" s="1141"/>
      <c r="X78" s="1141"/>
      <c r="Y78" s="1141"/>
      <c r="Z78" s="1141"/>
      <c r="AA78" s="1141"/>
      <c r="AB78" s="1141"/>
      <c r="AC78" s="1141"/>
    </row>
    <row r="79" spans="2:29" x14ac:dyDescent="0.2">
      <c r="T79" s="1141"/>
      <c r="U79" s="1262"/>
      <c r="V79" s="2040"/>
      <c r="W79" s="2040"/>
      <c r="X79" s="2040"/>
      <c r="Y79" s="2040"/>
      <c r="Z79" s="1723"/>
      <c r="AA79" s="1723"/>
      <c r="AB79" s="1723"/>
      <c r="AC79" s="1141"/>
    </row>
    <row r="80" spans="2:29" x14ac:dyDescent="0.2">
      <c r="T80" s="1262"/>
      <c r="U80" s="1263"/>
      <c r="V80" s="1264"/>
      <c r="W80" s="1264"/>
      <c r="X80" s="1264"/>
      <c r="Y80" s="1264"/>
      <c r="Z80" s="1264"/>
      <c r="AA80" s="1264"/>
      <c r="AB80" s="1264"/>
      <c r="AC80" s="1141"/>
    </row>
    <row r="81" spans="20:29" x14ac:dyDescent="0.2">
      <c r="T81" s="1263"/>
      <c r="U81" s="1265"/>
      <c r="V81" s="1266"/>
      <c r="W81" s="1266"/>
      <c r="X81" s="1267"/>
      <c r="Y81" s="1267"/>
      <c r="Z81" s="1141"/>
      <c r="AA81" s="1267"/>
      <c r="AB81" s="1267"/>
      <c r="AC81" s="1141"/>
    </row>
    <row r="82" spans="20:29" x14ac:dyDescent="0.2">
      <c r="T82" s="1264"/>
      <c r="U82" s="1264"/>
      <c r="V82" s="1269"/>
      <c r="W82" s="1269"/>
      <c r="X82" s="1270"/>
      <c r="Y82" s="1270"/>
      <c r="Z82" s="1141"/>
      <c r="AA82" s="1270"/>
      <c r="AB82" s="1270"/>
      <c r="AC82" s="1141"/>
    </row>
    <row r="83" spans="20:29" x14ac:dyDescent="0.2">
      <c r="T83" s="1307"/>
      <c r="U83" s="1265"/>
      <c r="V83" s="1266"/>
      <c r="W83" s="1266"/>
      <c r="X83" s="1267"/>
      <c r="Y83" s="1267"/>
      <c r="Z83" s="1141"/>
      <c r="AA83" s="1267"/>
      <c r="AB83" s="1267"/>
      <c r="AC83" s="1141"/>
    </row>
    <row r="84" spans="20:29" x14ac:dyDescent="0.2">
      <c r="T84" s="1307"/>
      <c r="U84" s="1264"/>
      <c r="V84" s="1269"/>
      <c r="W84" s="1269"/>
      <c r="X84" s="1270"/>
      <c r="Y84" s="1270"/>
      <c r="Z84" s="1141"/>
      <c r="AA84" s="1270"/>
      <c r="AB84" s="1270"/>
      <c r="AC84" s="1141"/>
    </row>
    <row r="85" spans="20:29" x14ac:dyDescent="0.2">
      <c r="T85" s="1141"/>
      <c r="U85" s="1141"/>
      <c r="V85" s="1141"/>
      <c r="W85" s="1141"/>
      <c r="X85" s="1141"/>
      <c r="Y85" s="1141"/>
      <c r="Z85" s="1141"/>
      <c r="AA85" s="1141"/>
      <c r="AB85" s="1141"/>
      <c r="AC85" s="1141"/>
    </row>
    <row r="86" spans="20:29" x14ac:dyDescent="0.2">
      <c r="T86" s="1141"/>
      <c r="U86" s="1141"/>
      <c r="V86" s="1141"/>
      <c r="W86" s="1141"/>
      <c r="X86" s="1141"/>
      <c r="Y86" s="1141"/>
      <c r="Z86" s="1141"/>
      <c r="AA86" s="1141"/>
      <c r="AB86" s="1141"/>
      <c r="AC86" s="1141"/>
    </row>
    <row r="87" spans="20:29" x14ac:dyDescent="0.2">
      <c r="T87" s="1141"/>
    </row>
  </sheetData>
  <mergeCells count="33">
    <mergeCell ref="R32:S32"/>
    <mergeCell ref="D33:H36"/>
    <mergeCell ref="K33:O36"/>
    <mergeCell ref="AB71:AC71"/>
    <mergeCell ref="V79:W79"/>
    <mergeCell ref="X79:Y79"/>
    <mergeCell ref="D41:H42"/>
    <mergeCell ref="K41:O42"/>
    <mergeCell ref="K43:O44"/>
    <mergeCell ref="D50:H52"/>
    <mergeCell ref="D53:H54"/>
    <mergeCell ref="N60:O60"/>
    <mergeCell ref="K37:O40"/>
    <mergeCell ref="C25:C28"/>
    <mergeCell ref="D25:H29"/>
    <mergeCell ref="C31:H31"/>
    <mergeCell ref="J31:O31"/>
    <mergeCell ref="C32:H32"/>
    <mergeCell ref="J32:O32"/>
    <mergeCell ref="U31:V31"/>
    <mergeCell ref="X31:AC31"/>
    <mergeCell ref="D5:H7"/>
    <mergeCell ref="K5:O7"/>
    <mergeCell ref="D8:H11"/>
    <mergeCell ref="K8:O13"/>
    <mergeCell ref="R21:S21"/>
    <mergeCell ref="K23:O27"/>
    <mergeCell ref="C4:G4"/>
    <mergeCell ref="N4:O4"/>
    <mergeCell ref="B1:F1"/>
    <mergeCell ref="C2:H2"/>
    <mergeCell ref="C3:G3"/>
    <mergeCell ref="J3:O3"/>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M58"/>
  <sheetViews>
    <sheetView showGridLines="0" showRuler="0" zoomScaleNormal="100" workbookViewId="0"/>
  </sheetViews>
  <sheetFormatPr defaultColWidth="9.140625" defaultRowHeight="12.75" x14ac:dyDescent="0.2"/>
  <cols>
    <col min="1" max="1" width="1" style="1552" customWidth="1"/>
    <col min="2" max="2" width="2.5703125" style="1552" customWidth="1"/>
    <col min="3" max="3" width="1" style="1552" customWidth="1"/>
    <col min="4" max="4" width="21.85546875" style="1552" customWidth="1"/>
    <col min="5" max="5" width="9.28515625" style="1552" customWidth="1"/>
    <col min="6" max="6" width="5.42578125" style="1552" customWidth="1"/>
    <col min="7" max="7" width="9.28515625" style="1552" customWidth="1"/>
    <col min="8" max="8" width="5.42578125" style="1552" customWidth="1"/>
    <col min="9" max="9" width="9.28515625" style="1552" customWidth="1"/>
    <col min="10" max="10" width="5.42578125" style="1552" customWidth="1"/>
    <col min="11" max="11" width="9.28515625" style="1552" customWidth="1"/>
    <col min="12" max="12" width="5.42578125" style="1552" customWidth="1"/>
    <col min="13" max="13" width="9.28515625" style="1552" customWidth="1"/>
    <col min="14" max="14" width="5.42578125" style="1552" customWidth="1"/>
    <col min="15" max="15" width="2.5703125" style="1552" customWidth="1"/>
    <col min="16" max="16" width="1" style="1552" customWidth="1"/>
    <col min="17" max="17" width="9.140625" style="1552"/>
    <col min="18" max="18" width="11.28515625" style="1583" customWidth="1"/>
    <col min="19" max="19" width="15.5703125" style="1583" customWidth="1"/>
    <col min="20" max="20" width="14.28515625" style="1583" bestFit="1" customWidth="1"/>
    <col min="21" max="39" width="9.140625" style="1583"/>
    <col min="40" max="16384" width="9.140625" style="1552"/>
  </cols>
  <sheetData>
    <row r="1" spans="1:39" ht="13.5" customHeight="1" x14ac:dyDescent="0.2">
      <c r="A1" s="1547"/>
      <c r="B1" s="1548"/>
      <c r="C1" s="1548"/>
      <c r="D1" s="1549"/>
      <c r="E1" s="1548"/>
      <c r="F1" s="1548"/>
      <c r="G1" s="1548"/>
      <c r="H1" s="1548"/>
      <c r="I1" s="2065" t="s">
        <v>351</v>
      </c>
      <c r="J1" s="2065"/>
      <c r="K1" s="2065"/>
      <c r="L1" s="2065"/>
      <c r="M1" s="2065"/>
      <c r="N1" s="2065"/>
      <c r="O1" s="1550"/>
      <c r="P1" s="1551"/>
      <c r="S1" s="1634"/>
      <c r="V1" s="1796"/>
    </row>
    <row r="2" spans="1:39" ht="6" customHeight="1" x14ac:dyDescent="0.2">
      <c r="A2" s="1553"/>
      <c r="B2" s="1554"/>
      <c r="C2" s="1555"/>
      <c r="D2" s="1555"/>
      <c r="E2" s="1555"/>
      <c r="F2" s="1555"/>
      <c r="G2" s="1555"/>
      <c r="H2" s="1555"/>
      <c r="I2" s="1555"/>
      <c r="J2" s="1555"/>
      <c r="K2" s="1555"/>
      <c r="L2" s="1555"/>
      <c r="M2" s="1555"/>
      <c r="N2" s="1555"/>
      <c r="O2" s="1547"/>
      <c r="P2" s="1551"/>
    </row>
    <row r="3" spans="1:39" ht="13.5" customHeight="1" thickBot="1" x14ac:dyDescent="0.25">
      <c r="A3" s="1553"/>
      <c r="B3" s="1556"/>
      <c r="C3" s="1557"/>
      <c r="D3" s="1547"/>
      <c r="E3" s="1547"/>
      <c r="F3" s="1547"/>
      <c r="G3" s="1558"/>
      <c r="H3" s="1547"/>
      <c r="I3" s="1547"/>
      <c r="J3" s="1547"/>
      <c r="K3" s="1547"/>
      <c r="L3" s="1547"/>
      <c r="M3" s="2066" t="s">
        <v>71</v>
      </c>
      <c r="N3" s="2066"/>
      <c r="O3" s="1547"/>
      <c r="P3" s="1551"/>
      <c r="V3" s="1333"/>
    </row>
    <row r="4" spans="1:39" s="1565" customFormat="1" ht="13.5" customHeight="1" thickBot="1" x14ac:dyDescent="0.25">
      <c r="A4" s="1559"/>
      <c r="B4" s="1560"/>
      <c r="C4" s="1561" t="s">
        <v>165</v>
      </c>
      <c r="D4" s="1562"/>
      <c r="E4" s="1562"/>
      <c r="F4" s="1562"/>
      <c r="G4" s="1562"/>
      <c r="H4" s="1562"/>
      <c r="I4" s="1562"/>
      <c r="J4" s="1562"/>
      <c r="K4" s="1562"/>
      <c r="L4" s="1562"/>
      <c r="M4" s="1562"/>
      <c r="N4" s="1563"/>
      <c r="O4" s="1547"/>
      <c r="P4" s="1564"/>
      <c r="R4" s="1634"/>
      <c r="S4" s="1634"/>
      <c r="T4" s="1634"/>
      <c r="U4" s="1634"/>
      <c r="V4" s="1634"/>
      <c r="W4" s="1634"/>
      <c r="X4" s="1634"/>
      <c r="Y4" s="1634"/>
      <c r="Z4" s="1634"/>
      <c r="AA4" s="1634"/>
      <c r="AB4" s="1634"/>
      <c r="AC4" s="1634"/>
      <c r="AD4" s="1634"/>
      <c r="AE4" s="1634"/>
      <c r="AF4" s="1634"/>
      <c r="AG4" s="1634"/>
      <c r="AH4" s="1634"/>
      <c r="AI4" s="1634"/>
      <c r="AJ4" s="1634"/>
      <c r="AK4" s="1634"/>
      <c r="AL4" s="1634"/>
      <c r="AM4" s="1634"/>
    </row>
    <row r="5" spans="1:39" ht="3.75" customHeight="1" x14ac:dyDescent="0.2">
      <c r="A5" s="1553"/>
      <c r="B5" s="1566"/>
      <c r="C5" s="2067" t="s">
        <v>149</v>
      </c>
      <c r="D5" s="2068"/>
      <c r="E5" s="1567"/>
      <c r="F5" s="1567"/>
      <c r="G5" s="1567"/>
      <c r="H5" s="1567"/>
      <c r="I5" s="1567"/>
      <c r="J5" s="1567"/>
      <c r="K5" s="1557"/>
      <c r="L5" s="1567"/>
      <c r="M5" s="1567"/>
      <c r="N5" s="1567"/>
      <c r="O5" s="1547"/>
      <c r="P5" s="1551"/>
    </row>
    <row r="6" spans="1:39" ht="13.5" customHeight="1" x14ac:dyDescent="0.2">
      <c r="A6" s="1553"/>
      <c r="B6" s="1566"/>
      <c r="C6" s="2068"/>
      <c r="D6" s="2068"/>
      <c r="E6" s="1568" t="s">
        <v>33</v>
      </c>
      <c r="F6" s="1568" t="s">
        <v>33</v>
      </c>
      <c r="G6" s="1568" t="s">
        <v>33</v>
      </c>
      <c r="H6" s="1568">
        <v>2020</v>
      </c>
      <c r="I6" s="1568"/>
      <c r="J6" s="1568" t="s">
        <v>33</v>
      </c>
      <c r="K6" s="1568" t="s">
        <v>33</v>
      </c>
      <c r="L6" s="1568" t="s">
        <v>33</v>
      </c>
      <c r="M6" s="1569">
        <v>2021</v>
      </c>
      <c r="N6" s="1570"/>
      <c r="O6" s="1547"/>
      <c r="P6" s="1551"/>
      <c r="S6" s="1797"/>
      <c r="T6" s="1668"/>
      <c r="U6" s="1668"/>
      <c r="V6" s="1668"/>
      <c r="W6" s="1668"/>
      <c r="X6" s="1668"/>
    </row>
    <row r="7" spans="1:39" x14ac:dyDescent="0.2">
      <c r="A7" s="1553"/>
      <c r="B7" s="1566"/>
      <c r="C7" s="1572"/>
      <c r="D7" s="1572"/>
      <c r="E7" s="2069" t="s">
        <v>725</v>
      </c>
      <c r="F7" s="2069"/>
      <c r="G7" s="2069" t="s">
        <v>726</v>
      </c>
      <c r="H7" s="2069"/>
      <c r="I7" s="2069" t="s">
        <v>727</v>
      </c>
      <c r="J7" s="2069"/>
      <c r="K7" s="2069" t="s">
        <v>728</v>
      </c>
      <c r="L7" s="2069"/>
      <c r="M7" s="2070" t="s">
        <v>725</v>
      </c>
      <c r="N7" s="2069"/>
      <c r="O7" s="1547"/>
      <c r="P7" s="1551"/>
    </row>
    <row r="8" spans="1:39" s="1571" customFormat="1" ht="19.5" customHeight="1" x14ac:dyDescent="0.2">
      <c r="A8" s="1573"/>
      <c r="B8" s="1574"/>
      <c r="C8" s="2062" t="s">
        <v>2</v>
      </c>
      <c r="D8" s="2062"/>
      <c r="E8" s="2063">
        <v>10284.1</v>
      </c>
      <c r="F8" s="2063"/>
      <c r="G8" s="2063">
        <v>10286</v>
      </c>
      <c r="H8" s="2063"/>
      <c r="I8" s="2063">
        <v>10291.299999999999</v>
      </c>
      <c r="J8" s="2063"/>
      <c r="K8" s="2063">
        <v>10305.299999999999</v>
      </c>
      <c r="L8" s="2063"/>
      <c r="M8" s="2064">
        <v>10277.5</v>
      </c>
      <c r="N8" s="2064"/>
      <c r="O8" s="1547"/>
      <c r="P8" s="1575"/>
      <c r="Q8" s="1576"/>
      <c r="R8" s="1798"/>
      <c r="S8" s="1583"/>
      <c r="T8" s="1580"/>
      <c r="U8" s="1580"/>
      <c r="V8" s="1580"/>
      <c r="W8" s="1580"/>
      <c r="X8" s="1580"/>
      <c r="Y8" s="1668"/>
      <c r="Z8" s="1668"/>
      <c r="AA8" s="1668"/>
      <c r="AB8" s="1668"/>
      <c r="AC8" s="1668"/>
      <c r="AD8" s="1668"/>
      <c r="AE8" s="1668"/>
      <c r="AF8" s="1668"/>
      <c r="AG8" s="1668"/>
      <c r="AH8" s="1668"/>
      <c r="AI8" s="1668"/>
      <c r="AJ8" s="1668"/>
      <c r="AK8" s="1668"/>
      <c r="AL8" s="1668"/>
      <c r="AM8" s="1668"/>
    </row>
    <row r="9" spans="1:39" ht="12.95" customHeight="1" x14ac:dyDescent="0.2">
      <c r="A9" s="1553"/>
      <c r="B9" s="1556"/>
      <c r="C9" s="636" t="s">
        <v>70</v>
      </c>
      <c r="D9" s="1577"/>
      <c r="E9" s="2071">
        <v>4846.5</v>
      </c>
      <c r="F9" s="2071"/>
      <c r="G9" s="2071">
        <v>4845.8999999999996</v>
      </c>
      <c r="H9" s="2071"/>
      <c r="I9" s="2071">
        <v>4847.2</v>
      </c>
      <c r="J9" s="2071"/>
      <c r="K9" s="2071">
        <v>4852</v>
      </c>
      <c r="L9" s="2071"/>
      <c r="M9" s="2072">
        <v>4851.6000000000004</v>
      </c>
      <c r="N9" s="2072"/>
      <c r="O9" s="1578"/>
      <c r="P9" s="1551"/>
      <c r="Q9" s="1576"/>
      <c r="R9" s="1798"/>
      <c r="S9" s="1580"/>
      <c r="T9" s="1590"/>
      <c r="U9" s="1590"/>
      <c r="V9" s="1590"/>
      <c r="W9" s="1590"/>
      <c r="X9" s="1590"/>
    </row>
    <row r="10" spans="1:39" ht="12.95" customHeight="1" x14ac:dyDescent="0.2">
      <c r="A10" s="1553"/>
      <c r="B10" s="1556"/>
      <c r="C10" s="636" t="s">
        <v>69</v>
      </c>
      <c r="D10" s="1577"/>
      <c r="E10" s="2071">
        <v>5437.7</v>
      </c>
      <c r="F10" s="2071"/>
      <c r="G10" s="2071">
        <v>5440</v>
      </c>
      <c r="H10" s="2071"/>
      <c r="I10" s="2071">
        <v>5444.2</v>
      </c>
      <c r="J10" s="2071"/>
      <c r="K10" s="2071">
        <v>5453.3</v>
      </c>
      <c r="L10" s="2071"/>
      <c r="M10" s="2072">
        <v>5425.9</v>
      </c>
      <c r="N10" s="2072"/>
      <c r="O10" s="1578"/>
      <c r="P10" s="1551"/>
      <c r="Q10" s="1576"/>
      <c r="R10" s="1798"/>
      <c r="S10" s="1580"/>
      <c r="T10" s="1590"/>
      <c r="U10" s="1590"/>
      <c r="V10" s="1590"/>
      <c r="W10" s="1590"/>
      <c r="X10" s="1590"/>
    </row>
    <row r="11" spans="1:39" ht="18.75" customHeight="1" x14ac:dyDescent="0.2">
      <c r="A11" s="1553"/>
      <c r="B11" s="1556"/>
      <c r="C11" s="636" t="s">
        <v>561</v>
      </c>
      <c r="D11" s="1579"/>
      <c r="E11" s="2071">
        <v>1495</v>
      </c>
      <c r="F11" s="2071"/>
      <c r="G11" s="2071">
        <v>1500.6</v>
      </c>
      <c r="H11" s="2071"/>
      <c r="I11" s="2071">
        <v>1505.5</v>
      </c>
      <c r="J11" s="2071"/>
      <c r="K11" s="2071">
        <v>1499.5</v>
      </c>
      <c r="L11" s="2071"/>
      <c r="M11" s="2072">
        <v>1482.9</v>
      </c>
      <c r="N11" s="2072"/>
      <c r="O11" s="1578"/>
      <c r="P11" s="1551"/>
      <c r="Q11" s="1576"/>
      <c r="R11" s="1798"/>
      <c r="S11" s="1580"/>
      <c r="T11" s="1588"/>
      <c r="U11" s="1588"/>
      <c r="V11" s="1588"/>
      <c r="W11" s="1588"/>
      <c r="X11" s="1588"/>
    </row>
    <row r="12" spans="1:39" ht="12.95" customHeight="1" x14ac:dyDescent="0.2">
      <c r="A12" s="1553"/>
      <c r="B12" s="1556"/>
      <c r="C12" s="636" t="s">
        <v>562</v>
      </c>
      <c r="D12" s="1577"/>
      <c r="E12" s="2071">
        <v>993.6</v>
      </c>
      <c r="F12" s="2071"/>
      <c r="G12" s="2071">
        <v>984.8</v>
      </c>
      <c r="H12" s="2071"/>
      <c r="I12" s="2071">
        <v>977.4</v>
      </c>
      <c r="J12" s="2071"/>
      <c r="K12" s="2071">
        <v>984.6</v>
      </c>
      <c r="L12" s="2071"/>
      <c r="M12" s="2072">
        <v>991.8</v>
      </c>
      <c r="N12" s="2072"/>
      <c r="O12" s="1578"/>
      <c r="P12" s="1551"/>
      <c r="Q12" s="1576"/>
      <c r="R12" s="1798"/>
      <c r="T12" s="1613"/>
      <c r="U12" s="1613"/>
      <c r="V12" s="1613"/>
      <c r="W12" s="1613"/>
      <c r="X12" s="1613"/>
    </row>
    <row r="13" spans="1:39" ht="12.95" customHeight="1" x14ac:dyDescent="0.2">
      <c r="A13" s="1553"/>
      <c r="B13" s="1556"/>
      <c r="C13" s="636" t="s">
        <v>150</v>
      </c>
      <c r="D13" s="1577"/>
      <c r="E13" s="2071">
        <v>2559.4</v>
      </c>
      <c r="F13" s="2071"/>
      <c r="G13" s="2071">
        <v>2548.3000000000002</v>
      </c>
      <c r="H13" s="2071"/>
      <c r="I13" s="2071">
        <v>2537.1999999999998</v>
      </c>
      <c r="J13" s="2071"/>
      <c r="K13" s="2071">
        <v>2530.1999999999998</v>
      </c>
      <c r="L13" s="2071"/>
      <c r="M13" s="2072">
        <v>2518.1999999999998</v>
      </c>
      <c r="N13" s="2072"/>
      <c r="O13" s="1578"/>
      <c r="P13" s="1551"/>
      <c r="Q13" s="1576"/>
      <c r="R13" s="1798"/>
    </row>
    <row r="14" spans="1:39" ht="12.95" customHeight="1" x14ac:dyDescent="0.2">
      <c r="A14" s="1553"/>
      <c r="B14" s="1556"/>
      <c r="C14" s="636" t="s">
        <v>601</v>
      </c>
      <c r="D14" s="1577"/>
      <c r="E14" s="2071">
        <v>5160</v>
      </c>
      <c r="F14" s="2071"/>
      <c r="G14" s="2071">
        <v>5174</v>
      </c>
      <c r="H14" s="2071"/>
      <c r="I14" s="2071">
        <v>5189.6000000000004</v>
      </c>
      <c r="J14" s="2071"/>
      <c r="K14" s="2071">
        <v>5208.3</v>
      </c>
      <c r="L14" s="2071"/>
      <c r="M14" s="2072">
        <v>5181.1000000000004</v>
      </c>
      <c r="N14" s="2072"/>
      <c r="O14" s="1578"/>
      <c r="P14" s="1551"/>
      <c r="Q14" s="1576"/>
      <c r="R14" s="1798"/>
      <c r="S14" s="1582"/>
      <c r="T14" s="1668"/>
      <c r="U14" s="1668"/>
      <c r="V14" s="1668"/>
      <c r="W14" s="1668"/>
      <c r="X14" s="1668"/>
    </row>
    <row r="15" spans="1:39" s="1571" customFormat="1" ht="19.5" customHeight="1" x14ac:dyDescent="0.2">
      <c r="A15" s="1573"/>
      <c r="B15" s="1574"/>
      <c r="C15" s="2062" t="s">
        <v>164</v>
      </c>
      <c r="D15" s="2062"/>
      <c r="E15" s="2063">
        <v>5092.3</v>
      </c>
      <c r="F15" s="2063"/>
      <c r="G15" s="2063">
        <v>4880.1000000000004</v>
      </c>
      <c r="H15" s="2063"/>
      <c r="I15" s="2063">
        <v>5061.8999999999996</v>
      </c>
      <c r="J15" s="2063"/>
      <c r="K15" s="2063">
        <v>5103.8</v>
      </c>
      <c r="L15" s="2063"/>
      <c r="M15" s="2064">
        <v>5041.7</v>
      </c>
      <c r="N15" s="2064"/>
      <c r="O15" s="1581"/>
      <c r="P15" s="1575"/>
      <c r="Q15" s="1576"/>
      <c r="R15" s="1798"/>
      <c r="S15" s="1583"/>
      <c r="T15" s="1583"/>
      <c r="U15" s="1583"/>
      <c r="V15" s="1583"/>
      <c r="W15" s="1583"/>
      <c r="X15" s="1583"/>
      <c r="Y15" s="1668"/>
      <c r="Z15" s="1668"/>
      <c r="AA15" s="1668"/>
      <c r="AB15" s="1668"/>
      <c r="AC15" s="1668"/>
      <c r="AD15" s="1668"/>
      <c r="AE15" s="1668"/>
      <c r="AF15" s="1668"/>
      <c r="AG15" s="1668"/>
      <c r="AH15" s="1668"/>
      <c r="AI15" s="1668"/>
      <c r="AJ15" s="1668"/>
      <c r="AK15" s="1668"/>
      <c r="AL15" s="1668"/>
      <c r="AM15" s="1668"/>
    </row>
    <row r="16" spans="1:39" ht="12.95" customHeight="1" x14ac:dyDescent="0.2">
      <c r="A16" s="1553"/>
      <c r="B16" s="1556"/>
      <c r="C16" s="636" t="s">
        <v>70</v>
      </c>
      <c r="D16" s="1577"/>
      <c r="E16" s="2071">
        <v>2552.8000000000002</v>
      </c>
      <c r="F16" s="2071"/>
      <c r="G16" s="2071">
        <v>2457.6999999999998</v>
      </c>
      <c r="H16" s="2071"/>
      <c r="I16" s="2071">
        <v>2531</v>
      </c>
      <c r="J16" s="2071"/>
      <c r="K16" s="2071">
        <v>2555.4</v>
      </c>
      <c r="L16" s="2071"/>
      <c r="M16" s="2072">
        <v>2541.4</v>
      </c>
      <c r="N16" s="2072"/>
      <c r="O16" s="1578"/>
      <c r="P16" s="1551"/>
      <c r="Q16" s="1576"/>
      <c r="R16" s="1798"/>
      <c r="T16" s="1580"/>
      <c r="U16" s="1580"/>
      <c r="V16" s="1580"/>
      <c r="W16" s="1580"/>
      <c r="X16" s="1580"/>
    </row>
    <row r="17" spans="1:39" ht="12.95" customHeight="1" x14ac:dyDescent="0.2">
      <c r="A17" s="1553"/>
      <c r="B17" s="1556"/>
      <c r="C17" s="636" t="s">
        <v>69</v>
      </c>
      <c r="D17" s="1577"/>
      <c r="E17" s="2071">
        <v>2539.4</v>
      </c>
      <c r="F17" s="2071"/>
      <c r="G17" s="2071">
        <v>2422.3000000000002</v>
      </c>
      <c r="H17" s="2071"/>
      <c r="I17" s="2071">
        <v>2530.8000000000002</v>
      </c>
      <c r="J17" s="2071"/>
      <c r="K17" s="2071">
        <v>2548.3000000000002</v>
      </c>
      <c r="L17" s="2071"/>
      <c r="M17" s="2072">
        <v>2500.3000000000002</v>
      </c>
      <c r="N17" s="2072"/>
      <c r="O17" s="1578"/>
      <c r="P17" s="1551"/>
      <c r="Q17" s="1576"/>
      <c r="R17" s="1798"/>
      <c r="S17" s="1580"/>
      <c r="T17" s="1590"/>
      <c r="U17" s="1590"/>
      <c r="V17" s="1590"/>
      <c r="W17" s="1590"/>
      <c r="X17" s="1590"/>
    </row>
    <row r="18" spans="1:39" ht="18.75" customHeight="1" x14ac:dyDescent="0.2">
      <c r="A18" s="1553"/>
      <c r="B18" s="1556"/>
      <c r="C18" s="636" t="s">
        <v>562</v>
      </c>
      <c r="D18" s="1577"/>
      <c r="E18" s="2071">
        <v>361</v>
      </c>
      <c r="F18" s="2071"/>
      <c r="G18" s="2071">
        <v>300</v>
      </c>
      <c r="H18" s="2071"/>
      <c r="I18" s="2071">
        <v>332.8</v>
      </c>
      <c r="J18" s="2071"/>
      <c r="K18" s="2071">
        <v>326.89999999999998</v>
      </c>
      <c r="L18" s="2071"/>
      <c r="M18" s="2072">
        <v>307.2</v>
      </c>
      <c r="N18" s="2072"/>
      <c r="O18" s="1578"/>
      <c r="P18" s="1551"/>
      <c r="Q18" s="1576"/>
      <c r="R18" s="1798"/>
      <c r="S18" s="1580"/>
      <c r="T18" s="1590"/>
      <c r="U18" s="1590"/>
      <c r="V18" s="1590"/>
      <c r="W18" s="1590"/>
      <c r="X18" s="1590"/>
    </row>
    <row r="19" spans="1:39" ht="12.95" customHeight="1" x14ac:dyDescent="0.2">
      <c r="A19" s="1553"/>
      <c r="B19" s="1556"/>
      <c r="C19" s="636" t="s">
        <v>150</v>
      </c>
      <c r="D19" s="1577"/>
      <c r="E19" s="2071">
        <v>2330.1999999999998</v>
      </c>
      <c r="F19" s="2071"/>
      <c r="G19" s="2071">
        <v>2243.6999999999998</v>
      </c>
      <c r="H19" s="2071"/>
      <c r="I19" s="2071">
        <v>2286.6</v>
      </c>
      <c r="J19" s="2071"/>
      <c r="K19" s="2071">
        <v>2311.1</v>
      </c>
      <c r="L19" s="2071"/>
      <c r="M19" s="2072">
        <v>2257.6</v>
      </c>
      <c r="N19" s="2072"/>
      <c r="O19" s="1578"/>
      <c r="P19" s="1551"/>
      <c r="Q19" s="1576"/>
      <c r="R19" s="1798"/>
      <c r="S19" s="1582"/>
    </row>
    <row r="20" spans="1:39" ht="12.95" customHeight="1" x14ac:dyDescent="0.2">
      <c r="A20" s="1553"/>
      <c r="B20" s="1556"/>
      <c r="C20" s="636" t="s">
        <v>601</v>
      </c>
      <c r="D20" s="1577"/>
      <c r="E20" s="2071">
        <v>2401.1</v>
      </c>
      <c r="F20" s="2071"/>
      <c r="G20" s="2071">
        <v>2336.3000000000002</v>
      </c>
      <c r="H20" s="2071"/>
      <c r="I20" s="2071">
        <v>2442.5</v>
      </c>
      <c r="J20" s="2071"/>
      <c r="K20" s="2071">
        <v>2465.6999999999998</v>
      </c>
      <c r="L20" s="2071"/>
      <c r="M20" s="2072">
        <v>2476.9</v>
      </c>
      <c r="N20" s="2072"/>
      <c r="O20" s="1578"/>
      <c r="P20" s="1551"/>
      <c r="Q20" s="1576"/>
      <c r="R20" s="1798"/>
      <c r="T20" s="1580"/>
      <c r="U20" s="1580"/>
      <c r="V20" s="1580"/>
      <c r="W20" s="1580"/>
      <c r="X20" s="1580"/>
    </row>
    <row r="21" spans="1:39" s="1589" customFormat="1" ht="19.5" customHeight="1" x14ac:dyDescent="0.2">
      <c r="A21" s="1584"/>
      <c r="B21" s="1585"/>
      <c r="C21" s="2062" t="s">
        <v>684</v>
      </c>
      <c r="D21" s="2062"/>
      <c r="E21" s="2073">
        <v>57.9</v>
      </c>
      <c r="F21" s="2073"/>
      <c r="G21" s="2073">
        <v>55.5</v>
      </c>
      <c r="H21" s="2073"/>
      <c r="I21" s="2073">
        <v>57.6</v>
      </c>
      <c r="J21" s="2073"/>
      <c r="K21" s="2073">
        <v>58</v>
      </c>
      <c r="L21" s="2073"/>
      <c r="M21" s="2074">
        <v>57.3</v>
      </c>
      <c r="N21" s="2074"/>
      <c r="O21" s="1586"/>
      <c r="P21" s="1587"/>
      <c r="Q21" s="1576"/>
      <c r="R21" s="1798"/>
      <c r="S21" s="1580"/>
      <c r="T21" s="1588"/>
      <c r="U21" s="1588"/>
      <c r="V21" s="1588"/>
      <c r="W21" s="1588"/>
      <c r="X21" s="1588"/>
      <c r="Y21" s="1583"/>
      <c r="Z21" s="1583"/>
      <c r="AA21" s="1799"/>
      <c r="AB21" s="1799"/>
      <c r="AC21" s="1799"/>
      <c r="AD21" s="1799"/>
      <c r="AE21" s="1799"/>
      <c r="AF21" s="1799"/>
      <c r="AG21" s="1799"/>
      <c r="AH21" s="1799"/>
      <c r="AI21" s="1799"/>
      <c r="AJ21" s="1799"/>
      <c r="AK21" s="1799"/>
      <c r="AL21" s="1799"/>
      <c r="AM21" s="1799"/>
    </row>
    <row r="22" spans="1:39" ht="12.95" customHeight="1" x14ac:dyDescent="0.2">
      <c r="A22" s="1553"/>
      <c r="B22" s="1556"/>
      <c r="C22" s="636" t="s">
        <v>70</v>
      </c>
      <c r="D22" s="1577"/>
      <c r="E22" s="2071">
        <v>62.5</v>
      </c>
      <c r="F22" s="2071"/>
      <c r="G22" s="2071">
        <v>60.3</v>
      </c>
      <c r="H22" s="2071"/>
      <c r="I22" s="2071">
        <v>62.1</v>
      </c>
      <c r="J22" s="2071"/>
      <c r="K22" s="2071">
        <v>62.6</v>
      </c>
      <c r="L22" s="2071"/>
      <c r="M22" s="2072">
        <v>62.1</v>
      </c>
      <c r="N22" s="2072"/>
      <c r="O22" s="1578"/>
      <c r="P22" s="1551"/>
      <c r="Q22" s="1576"/>
      <c r="R22" s="1798"/>
      <c r="S22" s="1580"/>
      <c r="T22" s="1590"/>
      <c r="U22" s="1590"/>
      <c r="V22" s="1590"/>
      <c r="W22" s="1590"/>
      <c r="X22" s="1590"/>
    </row>
    <row r="23" spans="1:39" ht="12.95" customHeight="1" x14ac:dyDescent="0.2">
      <c r="A23" s="1553"/>
      <c r="B23" s="1556"/>
      <c r="C23" s="636" t="s">
        <v>69</v>
      </c>
      <c r="D23" s="1577"/>
      <c r="E23" s="2071">
        <v>54</v>
      </c>
      <c r="F23" s="2071"/>
      <c r="G23" s="2071">
        <v>51.5</v>
      </c>
      <c r="H23" s="2071"/>
      <c r="I23" s="2071">
        <v>53.7</v>
      </c>
      <c r="J23" s="2071"/>
      <c r="K23" s="2071">
        <v>54</v>
      </c>
      <c r="L23" s="2071"/>
      <c r="M23" s="2072">
        <v>53.2</v>
      </c>
      <c r="N23" s="2072"/>
      <c r="O23" s="1578"/>
      <c r="P23" s="1551"/>
      <c r="Q23" s="1576"/>
      <c r="R23" s="1798"/>
    </row>
    <row r="24" spans="1:39" ht="18.75" customHeight="1" x14ac:dyDescent="0.2">
      <c r="A24" s="1553"/>
      <c r="B24" s="1556"/>
      <c r="C24" s="636" t="s">
        <v>563</v>
      </c>
      <c r="D24" s="1577"/>
      <c r="E24" s="2071">
        <v>75.7</v>
      </c>
      <c r="F24" s="2071"/>
      <c r="G24" s="2071">
        <v>72.7</v>
      </c>
      <c r="H24" s="2071"/>
      <c r="I24" s="2071">
        <v>75.7</v>
      </c>
      <c r="J24" s="2071"/>
      <c r="K24" s="2071">
        <v>76</v>
      </c>
      <c r="L24" s="2071"/>
      <c r="M24" s="2072">
        <v>75</v>
      </c>
      <c r="N24" s="2072"/>
      <c r="O24" s="1578"/>
      <c r="P24" s="1551"/>
      <c r="Q24" s="1576"/>
      <c r="R24" s="1798"/>
    </row>
    <row r="25" spans="1:39" ht="12.95" customHeight="1" x14ac:dyDescent="0.2">
      <c r="A25" s="1553"/>
      <c r="B25" s="1556"/>
      <c r="C25" s="636" t="s">
        <v>562</v>
      </c>
      <c r="D25" s="1577"/>
      <c r="E25" s="2071">
        <v>36.299999999999997</v>
      </c>
      <c r="F25" s="2071"/>
      <c r="G25" s="2071">
        <v>30.5</v>
      </c>
      <c r="H25" s="2071"/>
      <c r="I25" s="2071">
        <v>34</v>
      </c>
      <c r="J25" s="2071"/>
      <c r="K25" s="2071">
        <v>33.200000000000003</v>
      </c>
      <c r="L25" s="2071"/>
      <c r="M25" s="2072">
        <v>31</v>
      </c>
      <c r="N25" s="2072"/>
      <c r="O25" s="1578"/>
      <c r="P25" s="1551"/>
      <c r="Q25" s="1576"/>
      <c r="R25" s="1798"/>
    </row>
    <row r="26" spans="1:39" ht="12.95" customHeight="1" x14ac:dyDescent="0.2">
      <c r="A26" s="1553"/>
      <c r="B26" s="1556"/>
      <c r="C26" s="636" t="s">
        <v>150</v>
      </c>
      <c r="D26" s="1547"/>
      <c r="E26" s="2075">
        <v>91</v>
      </c>
      <c r="F26" s="2075"/>
      <c r="G26" s="2075">
        <v>88</v>
      </c>
      <c r="H26" s="2075"/>
      <c r="I26" s="2075">
        <v>90.1</v>
      </c>
      <c r="J26" s="2075"/>
      <c r="K26" s="2071">
        <v>91.3</v>
      </c>
      <c r="L26" s="2071"/>
      <c r="M26" s="2076">
        <v>89.7</v>
      </c>
      <c r="N26" s="2076"/>
      <c r="O26" s="1578"/>
      <c r="P26" s="1551"/>
      <c r="Q26" s="1576"/>
      <c r="R26" s="1798"/>
    </row>
    <row r="27" spans="1:39" ht="12.95" customHeight="1" x14ac:dyDescent="0.2">
      <c r="A27" s="1553"/>
      <c r="B27" s="1556"/>
      <c r="C27" s="636" t="s">
        <v>601</v>
      </c>
      <c r="D27" s="1547"/>
      <c r="E27" s="2075">
        <v>46.5</v>
      </c>
      <c r="F27" s="2075"/>
      <c r="G27" s="2075">
        <v>45.2</v>
      </c>
      <c r="H27" s="2075"/>
      <c r="I27" s="2075">
        <v>47.1</v>
      </c>
      <c r="J27" s="2075"/>
      <c r="K27" s="2071">
        <v>47.3</v>
      </c>
      <c r="L27" s="2071"/>
      <c r="M27" s="2076">
        <v>47.8</v>
      </c>
      <c r="N27" s="2076"/>
      <c r="O27" s="1578"/>
      <c r="P27" s="1551"/>
      <c r="Q27" s="1576"/>
      <c r="R27" s="1798"/>
    </row>
    <row r="28" spans="1:39" ht="13.5" customHeight="1" x14ac:dyDescent="0.2">
      <c r="A28" s="1553"/>
      <c r="B28" s="1556"/>
      <c r="C28" s="637" t="s">
        <v>685</v>
      </c>
      <c r="D28" s="1591"/>
      <c r="E28" s="638"/>
      <c r="F28" s="638"/>
      <c r="G28" s="638"/>
      <c r="H28" s="638"/>
      <c r="I28" s="638"/>
      <c r="J28" s="638"/>
      <c r="K28" s="638"/>
      <c r="L28" s="638"/>
      <c r="M28" s="638"/>
      <c r="N28" s="638"/>
      <c r="O28" s="1578"/>
      <c r="P28" s="1551"/>
    </row>
    <row r="29" spans="1:39" ht="12.75" customHeight="1" thickBot="1" x14ac:dyDescent="0.25">
      <c r="A29" s="1553"/>
      <c r="B29" s="1556"/>
      <c r="C29" s="1592"/>
      <c r="D29" s="1578"/>
      <c r="E29" s="1578"/>
      <c r="F29" s="1578"/>
      <c r="G29" s="1578"/>
      <c r="H29" s="1578"/>
      <c r="I29" s="1578"/>
      <c r="J29" s="1578"/>
      <c r="K29" s="1578"/>
      <c r="L29" s="1578"/>
      <c r="M29" s="2066"/>
      <c r="N29" s="2066"/>
      <c r="O29" s="1578"/>
      <c r="P29" s="1551"/>
      <c r="T29" s="1649"/>
      <c r="U29" s="1649"/>
      <c r="V29" s="1649"/>
      <c r="W29" s="1649"/>
      <c r="X29" s="1649"/>
    </row>
    <row r="30" spans="1:39" s="1565" customFormat="1" ht="13.5" customHeight="1" thickBot="1" x14ac:dyDescent="0.25">
      <c r="A30" s="1559"/>
      <c r="B30" s="1560"/>
      <c r="C30" s="1561" t="s">
        <v>686</v>
      </c>
      <c r="D30" s="1562"/>
      <c r="E30" s="1562"/>
      <c r="F30" s="1562"/>
      <c r="G30" s="1562"/>
      <c r="H30" s="1562"/>
      <c r="I30" s="1562"/>
      <c r="J30" s="1562"/>
      <c r="K30" s="1562"/>
      <c r="L30" s="1562"/>
      <c r="M30" s="1562"/>
      <c r="N30" s="1563"/>
      <c r="O30" s="1578"/>
      <c r="P30" s="1564"/>
      <c r="R30" s="1634"/>
      <c r="S30" s="1634"/>
      <c r="T30" s="1634"/>
      <c r="U30" s="1634"/>
      <c r="V30" s="1634"/>
      <c r="W30" s="1634"/>
      <c r="X30" s="1634"/>
      <c r="Y30" s="1634"/>
      <c r="Z30" s="1634"/>
      <c r="AA30" s="1634"/>
      <c r="AB30" s="1634"/>
      <c r="AC30" s="1634"/>
      <c r="AD30" s="1634"/>
      <c r="AE30" s="1634"/>
      <c r="AF30" s="1634"/>
      <c r="AG30" s="1634"/>
      <c r="AH30" s="1634"/>
      <c r="AI30" s="1634"/>
      <c r="AJ30" s="1634"/>
      <c r="AK30" s="1634"/>
      <c r="AL30" s="1634"/>
      <c r="AM30" s="1634"/>
    </row>
    <row r="31" spans="1:39" ht="3.75" customHeight="1" x14ac:dyDescent="0.2">
      <c r="A31" s="1553"/>
      <c r="B31" s="1556"/>
      <c r="C31" s="2080" t="s">
        <v>151</v>
      </c>
      <c r="D31" s="2081"/>
      <c r="E31" s="1593"/>
      <c r="F31" s="1593"/>
      <c r="G31" s="1593"/>
      <c r="H31" s="1593"/>
      <c r="I31" s="1593"/>
      <c r="J31" s="1593"/>
      <c r="K31" s="1547"/>
      <c r="L31" s="1567"/>
      <c r="M31" s="1567"/>
      <c r="N31" s="1567"/>
      <c r="O31" s="1578"/>
      <c r="P31" s="1551"/>
    </row>
    <row r="32" spans="1:39" ht="13.5" customHeight="1" x14ac:dyDescent="0.2">
      <c r="A32" s="1553"/>
      <c r="B32" s="1566"/>
      <c r="C32" s="2081"/>
      <c r="D32" s="2081"/>
      <c r="E32" s="1568" t="s">
        <v>33</v>
      </c>
      <c r="F32" s="1568" t="s">
        <v>33</v>
      </c>
      <c r="G32" s="1568" t="s">
        <v>33</v>
      </c>
      <c r="H32" s="1568">
        <v>2020</v>
      </c>
      <c r="I32" s="1568"/>
      <c r="J32" s="1568" t="s">
        <v>33</v>
      </c>
      <c r="K32" s="1568" t="s">
        <v>33</v>
      </c>
      <c r="L32" s="1568" t="s">
        <v>33</v>
      </c>
      <c r="M32" s="1569">
        <v>2021</v>
      </c>
      <c r="N32" s="1570"/>
      <c r="O32" s="1547"/>
      <c r="P32" s="1551"/>
      <c r="S32" s="1580"/>
    </row>
    <row r="33" spans="1:39" ht="12.75" customHeight="1" x14ac:dyDescent="0.2">
      <c r="A33" s="1553"/>
      <c r="B33" s="1556"/>
      <c r="C33" s="1572"/>
      <c r="D33" s="1572"/>
      <c r="E33" s="2069" t="s">
        <v>725</v>
      </c>
      <c r="F33" s="2069"/>
      <c r="G33" s="2069" t="s">
        <v>726</v>
      </c>
      <c r="H33" s="2069"/>
      <c r="I33" s="2069" t="s">
        <v>727</v>
      </c>
      <c r="J33" s="2069"/>
      <c r="K33" s="2069" t="s">
        <v>728</v>
      </c>
      <c r="L33" s="2069"/>
      <c r="M33" s="2069" t="s">
        <v>725</v>
      </c>
      <c r="N33" s="2069"/>
      <c r="O33" s="1594"/>
      <c r="P33" s="1551"/>
    </row>
    <row r="34" spans="1:39" ht="12.75" customHeight="1" x14ac:dyDescent="0.2">
      <c r="A34" s="1553"/>
      <c r="B34" s="1556"/>
      <c r="C34" s="1572"/>
      <c r="D34" s="1572"/>
      <c r="E34" s="648" t="s">
        <v>152</v>
      </c>
      <c r="F34" s="648" t="s">
        <v>102</v>
      </c>
      <c r="G34" s="648" t="s">
        <v>152</v>
      </c>
      <c r="H34" s="648" t="s">
        <v>102</v>
      </c>
      <c r="I34" s="1038" t="s">
        <v>152</v>
      </c>
      <c r="J34" s="1038" t="s">
        <v>102</v>
      </c>
      <c r="K34" s="1038" t="s">
        <v>152</v>
      </c>
      <c r="L34" s="1038" t="s">
        <v>102</v>
      </c>
      <c r="M34" s="1038" t="s">
        <v>152</v>
      </c>
      <c r="N34" s="1038" t="s">
        <v>102</v>
      </c>
      <c r="O34" s="1594"/>
      <c r="P34" s="1551"/>
    </row>
    <row r="35" spans="1:39" ht="18" customHeight="1" x14ac:dyDescent="0.2">
      <c r="A35" s="1553"/>
      <c r="B35" s="1556"/>
      <c r="C35" s="2062" t="s">
        <v>2</v>
      </c>
      <c r="D35" s="2062"/>
      <c r="E35" s="1595">
        <v>8712.9</v>
      </c>
      <c r="F35" s="1595">
        <v>100</v>
      </c>
      <c r="G35" s="1595">
        <v>8707.2000000000007</v>
      </c>
      <c r="H35" s="1595">
        <v>100</v>
      </c>
      <c r="I35" s="1595">
        <v>8704.2999999999993</v>
      </c>
      <c r="J35" s="1595">
        <v>100</v>
      </c>
      <c r="K35" s="1595">
        <v>8723.1</v>
      </c>
      <c r="L35" s="1595">
        <v>100</v>
      </c>
      <c r="M35" s="1595">
        <v>8691.1</v>
      </c>
      <c r="N35" s="1596">
        <v>100</v>
      </c>
      <c r="O35" s="1594"/>
      <c r="P35" s="1551"/>
      <c r="R35" s="1590"/>
      <c r="S35" s="1590"/>
      <c r="T35" s="1590"/>
      <c r="U35" s="1590"/>
      <c r="V35" s="1590"/>
      <c r="W35" s="1668"/>
      <c r="X35" s="1668"/>
    </row>
    <row r="36" spans="1:39" ht="12.95" customHeight="1" x14ac:dyDescent="0.2">
      <c r="A36" s="1553"/>
      <c r="B36" s="1556"/>
      <c r="C36" s="1597"/>
      <c r="D36" s="1598" t="s">
        <v>70</v>
      </c>
      <c r="E36" s="1599">
        <v>4066.3</v>
      </c>
      <c r="F36" s="1599">
        <v>46.669880292439949</v>
      </c>
      <c r="G36" s="1599">
        <v>4058.1</v>
      </c>
      <c r="H36" s="1599">
        <v>46.606256890848947</v>
      </c>
      <c r="I36" s="1599">
        <v>4055.8</v>
      </c>
      <c r="J36" s="1599">
        <v>46.595360913571461</v>
      </c>
      <c r="K36" s="1599">
        <v>4062.1</v>
      </c>
      <c r="L36" s="1599">
        <v>46.567160757070305</v>
      </c>
      <c r="M36" s="1600">
        <v>4065.6</v>
      </c>
      <c r="N36" s="1600">
        <v>46.77888874825971</v>
      </c>
      <c r="O36" s="1594"/>
      <c r="P36" s="1551"/>
      <c r="R36" s="1590"/>
      <c r="S36" s="1590"/>
      <c r="T36" s="1590"/>
      <c r="U36" s="1590"/>
      <c r="V36" s="1590"/>
    </row>
    <row r="37" spans="1:39" ht="12.95" customHeight="1" x14ac:dyDescent="0.2">
      <c r="A37" s="1553"/>
      <c r="B37" s="1556"/>
      <c r="C37" s="639"/>
      <c r="D37" s="1598" t="s">
        <v>69</v>
      </c>
      <c r="E37" s="1599">
        <v>4646.6000000000004</v>
      </c>
      <c r="F37" s="1599">
        <v>53.330119707560065</v>
      </c>
      <c r="G37" s="1599">
        <v>4649.1000000000004</v>
      </c>
      <c r="H37" s="1599">
        <v>53.393743109151046</v>
      </c>
      <c r="I37" s="1599">
        <v>4648.5</v>
      </c>
      <c r="J37" s="1599">
        <v>53.404639086428553</v>
      </c>
      <c r="K37" s="1599">
        <v>4660.8999999999996</v>
      </c>
      <c r="L37" s="1599">
        <v>53.43169286148273</v>
      </c>
      <c r="M37" s="1600">
        <v>4625.5</v>
      </c>
      <c r="N37" s="1600">
        <v>53.221111251740282</v>
      </c>
      <c r="O37" s="1594"/>
      <c r="P37" s="1551"/>
      <c r="R37" s="1590"/>
      <c r="S37" s="1590"/>
      <c r="T37" s="1590"/>
      <c r="U37" s="1590"/>
      <c r="V37" s="1590"/>
      <c r="W37" s="1580"/>
      <c r="X37" s="1580"/>
    </row>
    <row r="38" spans="1:39" s="708" customFormat="1" ht="18" customHeight="1" x14ac:dyDescent="0.2">
      <c r="A38" s="1601"/>
      <c r="B38" s="1602"/>
      <c r="C38" s="642" t="s">
        <v>687</v>
      </c>
      <c r="D38" s="639"/>
      <c r="E38" s="1603">
        <v>491</v>
      </c>
      <c r="F38" s="1603">
        <v>5.635322338142295</v>
      </c>
      <c r="G38" s="1603">
        <v>435.7</v>
      </c>
      <c r="H38" s="1603">
        <v>5.0039048144064679</v>
      </c>
      <c r="I38" s="1603">
        <v>441.6</v>
      </c>
      <c r="J38" s="1603">
        <v>5.0733545489011185</v>
      </c>
      <c r="K38" s="1603">
        <v>408.1</v>
      </c>
      <c r="L38" s="1603">
        <v>4.6783826850546255</v>
      </c>
      <c r="M38" s="1603">
        <v>343.5</v>
      </c>
      <c r="N38" s="1603">
        <v>3.9523190390169249</v>
      </c>
      <c r="O38" s="1594"/>
      <c r="P38" s="719"/>
      <c r="R38" s="1580"/>
      <c r="S38" s="1580"/>
      <c r="T38" s="1590"/>
      <c r="U38" s="1590"/>
      <c r="V38" s="1590"/>
      <c r="W38" s="1590"/>
      <c r="X38" s="1590"/>
      <c r="Y38" s="1580"/>
      <c r="Z38" s="1580"/>
      <c r="AA38" s="1580"/>
      <c r="AB38" s="1580"/>
      <c r="AC38" s="1580"/>
      <c r="AD38" s="1580"/>
      <c r="AE38" s="1580"/>
      <c r="AF38" s="1580"/>
      <c r="AG38" s="1580"/>
      <c r="AH38" s="1580"/>
      <c r="AI38" s="1580"/>
      <c r="AJ38" s="1580"/>
      <c r="AK38" s="1580"/>
      <c r="AL38" s="1580"/>
      <c r="AM38" s="1580"/>
    </row>
    <row r="39" spans="1:39" s="1609" customFormat="1" ht="12.95" customHeight="1" x14ac:dyDescent="0.2">
      <c r="A39" s="1604"/>
      <c r="B39" s="1605"/>
      <c r="C39" s="1606"/>
      <c r="D39" s="640" t="s">
        <v>70</v>
      </c>
      <c r="E39" s="1607">
        <v>136.5</v>
      </c>
      <c r="F39" s="1607">
        <v>27.800407331975556</v>
      </c>
      <c r="G39" s="1607">
        <v>114.3</v>
      </c>
      <c r="H39" s="1607">
        <v>26.233647004819833</v>
      </c>
      <c r="I39" s="1607">
        <v>111.6</v>
      </c>
      <c r="J39" s="1607">
        <v>25.271739130434778</v>
      </c>
      <c r="K39" s="1607">
        <v>104.4</v>
      </c>
      <c r="L39" s="1607">
        <v>25.581965204606718</v>
      </c>
      <c r="M39" s="1607">
        <v>91.1</v>
      </c>
      <c r="N39" s="1607">
        <v>26.521106259097522</v>
      </c>
      <c r="O39" s="1578"/>
      <c r="P39" s="1608"/>
      <c r="R39" s="1610"/>
      <c r="S39" s="1580"/>
      <c r="T39" s="1590"/>
      <c r="U39" s="1590"/>
      <c r="V39" s="1590"/>
      <c r="W39" s="1590"/>
      <c r="X39" s="1590"/>
      <c r="Y39" s="1610"/>
      <c r="Z39" s="1610"/>
      <c r="AA39" s="1610"/>
      <c r="AB39" s="1610"/>
      <c r="AC39" s="1610"/>
      <c r="AD39" s="1610"/>
      <c r="AE39" s="1610"/>
      <c r="AF39" s="1610"/>
      <c r="AG39" s="1610"/>
      <c r="AH39" s="1610"/>
      <c r="AI39" s="1610"/>
      <c r="AJ39" s="1610"/>
      <c r="AK39" s="1610"/>
      <c r="AL39" s="1610"/>
      <c r="AM39" s="1610"/>
    </row>
    <row r="40" spans="1:39" s="1609" customFormat="1" ht="12.95" customHeight="1" x14ac:dyDescent="0.2">
      <c r="A40" s="1604"/>
      <c r="B40" s="1605"/>
      <c r="C40" s="1606"/>
      <c r="D40" s="640" t="s">
        <v>69</v>
      </c>
      <c r="E40" s="1607">
        <v>354.6</v>
      </c>
      <c r="F40" s="1607">
        <v>72.219959266802448</v>
      </c>
      <c r="G40" s="1607">
        <v>321.39999999999998</v>
      </c>
      <c r="H40" s="1607">
        <v>73.766352995180156</v>
      </c>
      <c r="I40" s="1607">
        <v>330.1</v>
      </c>
      <c r="J40" s="1607">
        <v>74.750905797101453</v>
      </c>
      <c r="K40" s="1607">
        <v>303.8</v>
      </c>
      <c r="L40" s="1607">
        <v>74.442538593481984</v>
      </c>
      <c r="M40" s="1607">
        <v>252.4</v>
      </c>
      <c r="N40" s="1607">
        <v>73.478893740902478</v>
      </c>
      <c r="O40" s="1578"/>
      <c r="P40" s="1608"/>
      <c r="R40" s="1611"/>
      <c r="S40" s="1612"/>
      <c r="T40" s="1612"/>
      <c r="U40" s="1612"/>
      <c r="V40" s="1612"/>
      <c r="W40" s="1612"/>
      <c r="X40" s="1590"/>
      <c r="Y40" s="1610"/>
      <c r="Z40" s="1610"/>
      <c r="AA40" s="1610"/>
      <c r="AB40" s="1610"/>
      <c r="AC40" s="1610"/>
      <c r="AD40" s="1610"/>
      <c r="AE40" s="1610"/>
      <c r="AF40" s="1610"/>
      <c r="AG40" s="1610"/>
      <c r="AH40" s="1610"/>
      <c r="AI40" s="1610"/>
      <c r="AJ40" s="1610"/>
      <c r="AK40" s="1610"/>
      <c r="AL40" s="1610"/>
      <c r="AM40" s="1610"/>
    </row>
    <row r="41" spans="1:39" s="708" customFormat="1" ht="18" customHeight="1" x14ac:dyDescent="0.2">
      <c r="A41" s="1601"/>
      <c r="B41" s="1602"/>
      <c r="C41" s="642" t="s">
        <v>688</v>
      </c>
      <c r="D41" s="639"/>
      <c r="E41" s="1603">
        <v>1814.3</v>
      </c>
      <c r="F41" s="1603">
        <v>20.823147287355532</v>
      </c>
      <c r="G41" s="1603">
        <v>1746.8</v>
      </c>
      <c r="H41" s="1603">
        <v>20.061558250643145</v>
      </c>
      <c r="I41" s="1603">
        <v>1714.2</v>
      </c>
      <c r="J41" s="1603">
        <v>19.693714600829477</v>
      </c>
      <c r="K41" s="1603">
        <v>1690.9</v>
      </c>
      <c r="L41" s="1603">
        <v>19.384163886691656</v>
      </c>
      <c r="M41" s="1603">
        <v>1707.9</v>
      </c>
      <c r="N41" s="1603">
        <v>19.651137370413412</v>
      </c>
      <c r="O41" s="1594"/>
      <c r="P41" s="719"/>
      <c r="R41" s="1611"/>
      <c r="S41" s="1612"/>
      <c r="T41" s="1612"/>
      <c r="U41" s="1612"/>
      <c r="V41" s="1612"/>
      <c r="W41" s="1612"/>
      <c r="X41" s="1649"/>
      <c r="Y41" s="1580"/>
      <c r="Z41" s="1580"/>
      <c r="AA41" s="1580"/>
      <c r="AB41" s="1580"/>
      <c r="AC41" s="1580"/>
      <c r="AD41" s="1580"/>
      <c r="AE41" s="1580"/>
      <c r="AF41" s="1580"/>
      <c r="AG41" s="1580"/>
      <c r="AH41" s="1580"/>
      <c r="AI41" s="1580"/>
      <c r="AJ41" s="1580"/>
      <c r="AK41" s="1580"/>
      <c r="AL41" s="1580"/>
      <c r="AM41" s="1580"/>
    </row>
    <row r="42" spans="1:39" s="1609" customFormat="1" ht="12.95" customHeight="1" x14ac:dyDescent="0.2">
      <c r="A42" s="1604"/>
      <c r="B42" s="1605"/>
      <c r="C42" s="1606"/>
      <c r="D42" s="640" t="s">
        <v>70</v>
      </c>
      <c r="E42" s="1607">
        <v>828.7</v>
      </c>
      <c r="F42" s="1607">
        <v>45.676018299068517</v>
      </c>
      <c r="G42" s="1607">
        <v>794.5</v>
      </c>
      <c r="H42" s="1607">
        <v>45.48316922372338</v>
      </c>
      <c r="I42" s="1607">
        <v>776.5</v>
      </c>
      <c r="J42" s="1607">
        <v>45.298098238245245</v>
      </c>
      <c r="K42" s="1607">
        <v>772.7</v>
      </c>
      <c r="L42" s="1607">
        <v>45.697557513750077</v>
      </c>
      <c r="M42" s="1607">
        <v>760</v>
      </c>
      <c r="N42" s="1607">
        <v>44.499092452719715</v>
      </c>
      <c r="O42" s="1578"/>
      <c r="P42" s="1608"/>
      <c r="R42" s="1611"/>
      <c r="S42" s="1612"/>
      <c r="T42" s="1612"/>
      <c r="U42" s="1612"/>
      <c r="V42" s="1612"/>
      <c r="W42" s="1612"/>
      <c r="X42" s="1588"/>
      <c r="Y42" s="1610"/>
      <c r="Z42" s="1610"/>
      <c r="AA42" s="1610"/>
      <c r="AB42" s="1610"/>
      <c r="AC42" s="1610"/>
      <c r="AD42" s="1610"/>
      <c r="AE42" s="1610"/>
      <c r="AF42" s="1610"/>
      <c r="AG42" s="1610"/>
      <c r="AH42" s="1610"/>
      <c r="AI42" s="1610"/>
      <c r="AJ42" s="1610"/>
      <c r="AK42" s="1610"/>
      <c r="AL42" s="1610"/>
      <c r="AM42" s="1610"/>
    </row>
    <row r="43" spans="1:39" s="1609" customFormat="1" ht="12.95" customHeight="1" x14ac:dyDescent="0.2">
      <c r="A43" s="1604"/>
      <c r="B43" s="1605"/>
      <c r="C43" s="1606"/>
      <c r="D43" s="640" t="s">
        <v>69</v>
      </c>
      <c r="E43" s="1607">
        <v>985.6</v>
      </c>
      <c r="F43" s="1607">
        <v>54.32398170093149</v>
      </c>
      <c r="G43" s="1607">
        <v>952.3</v>
      </c>
      <c r="H43" s="1607">
        <v>54.516830776276613</v>
      </c>
      <c r="I43" s="1607">
        <v>937.6</v>
      </c>
      <c r="J43" s="1607">
        <v>54.696068136740173</v>
      </c>
      <c r="K43" s="1607">
        <v>918.2</v>
      </c>
      <c r="L43" s="1607">
        <v>54.302442486249923</v>
      </c>
      <c r="M43" s="1607">
        <v>947.9</v>
      </c>
      <c r="N43" s="1607">
        <v>55.500907547280278</v>
      </c>
      <c r="O43" s="1578"/>
      <c r="P43" s="1608"/>
      <c r="R43" s="1611"/>
      <c r="S43" s="1611"/>
      <c r="T43" s="1611"/>
      <c r="U43" s="1611"/>
      <c r="V43" s="1611"/>
      <c r="W43" s="1611"/>
      <c r="X43" s="1613"/>
      <c r="Y43" s="1610"/>
      <c r="Z43" s="1610"/>
      <c r="AA43" s="1610"/>
      <c r="AB43" s="1610"/>
      <c r="AC43" s="1610"/>
      <c r="AD43" s="1610"/>
      <c r="AE43" s="1610"/>
      <c r="AF43" s="1610"/>
      <c r="AG43" s="1610"/>
      <c r="AH43" s="1610"/>
      <c r="AI43" s="1610"/>
      <c r="AJ43" s="1610"/>
      <c r="AK43" s="1610"/>
      <c r="AL43" s="1610"/>
      <c r="AM43" s="1610"/>
    </row>
    <row r="44" spans="1:39" s="708" customFormat="1" ht="18" customHeight="1" x14ac:dyDescent="0.2">
      <c r="A44" s="1601"/>
      <c r="B44" s="1602"/>
      <c r="C44" s="642" t="s">
        <v>689</v>
      </c>
      <c r="D44" s="639"/>
      <c r="E44" s="1603">
        <v>879.8</v>
      </c>
      <c r="F44" s="1603">
        <v>10.097671269037864</v>
      </c>
      <c r="G44" s="1603">
        <v>857.3</v>
      </c>
      <c r="H44" s="1603">
        <v>9.8458746784270481</v>
      </c>
      <c r="I44" s="1603">
        <v>825.2</v>
      </c>
      <c r="J44" s="1603">
        <v>9.4803717702744628</v>
      </c>
      <c r="K44" s="1603">
        <v>825.5</v>
      </c>
      <c r="L44" s="1603">
        <v>9.463378844676777</v>
      </c>
      <c r="M44" s="1603">
        <v>810.9</v>
      </c>
      <c r="N44" s="1603">
        <v>9.3302343776967245</v>
      </c>
      <c r="O44" s="1594"/>
      <c r="P44" s="719"/>
      <c r="R44" s="1611"/>
      <c r="S44" s="1612"/>
      <c r="T44" s="1612"/>
      <c r="U44" s="1612"/>
      <c r="V44" s="1612"/>
      <c r="W44" s="1612"/>
      <c r="X44" s="1580"/>
      <c r="Y44" s="1580"/>
      <c r="Z44" s="1580"/>
      <c r="AA44" s="1580"/>
      <c r="AB44" s="1580"/>
      <c r="AC44" s="1580"/>
      <c r="AD44" s="1580"/>
      <c r="AE44" s="1580"/>
      <c r="AF44" s="1580"/>
      <c r="AG44" s="1580"/>
      <c r="AH44" s="1580"/>
      <c r="AI44" s="1580"/>
      <c r="AJ44" s="1580"/>
      <c r="AK44" s="1580"/>
      <c r="AL44" s="1580"/>
      <c r="AM44" s="1580"/>
    </row>
    <row r="45" spans="1:39" s="1609" customFormat="1" ht="12.95" customHeight="1" x14ac:dyDescent="0.2">
      <c r="A45" s="1604"/>
      <c r="B45" s="1605"/>
      <c r="C45" s="1606"/>
      <c r="D45" s="640" t="s">
        <v>70</v>
      </c>
      <c r="E45" s="1607">
        <v>486.9</v>
      </c>
      <c r="F45" s="1607">
        <v>55.342123209820414</v>
      </c>
      <c r="G45" s="1607">
        <v>469.3</v>
      </c>
      <c r="H45" s="1607">
        <v>54.741630701038147</v>
      </c>
      <c r="I45" s="1607">
        <v>450.6</v>
      </c>
      <c r="J45" s="1607">
        <v>54.604944255937959</v>
      </c>
      <c r="K45" s="1607">
        <v>441.8</v>
      </c>
      <c r="L45" s="1607">
        <v>53.519079345851004</v>
      </c>
      <c r="M45" s="1607">
        <v>449</v>
      </c>
      <c r="N45" s="1607">
        <v>55.370575903317295</v>
      </c>
      <c r="O45" s="1578"/>
      <c r="P45" s="1608"/>
      <c r="R45" s="1611"/>
      <c r="S45" s="1612"/>
      <c r="T45" s="1612"/>
      <c r="U45" s="1612"/>
      <c r="V45" s="1612"/>
      <c r="W45" s="1612"/>
      <c r="X45" s="1610"/>
      <c r="Y45" s="1610"/>
      <c r="Z45" s="1610"/>
      <c r="AA45" s="1610"/>
      <c r="AB45" s="1610"/>
      <c r="AC45" s="1610"/>
      <c r="AD45" s="1610"/>
      <c r="AE45" s="1610"/>
      <c r="AF45" s="1610"/>
      <c r="AG45" s="1610"/>
      <c r="AH45" s="1610"/>
      <c r="AI45" s="1610"/>
      <c r="AJ45" s="1610"/>
      <c r="AK45" s="1610"/>
      <c r="AL45" s="1610"/>
      <c r="AM45" s="1610"/>
    </row>
    <row r="46" spans="1:39" s="1609" customFormat="1" ht="12.95" customHeight="1" x14ac:dyDescent="0.2">
      <c r="A46" s="1604"/>
      <c r="B46" s="1605"/>
      <c r="C46" s="1606"/>
      <c r="D46" s="640" t="s">
        <v>69</v>
      </c>
      <c r="E46" s="1607">
        <v>393</v>
      </c>
      <c r="F46" s="1607">
        <v>44.669243009774952</v>
      </c>
      <c r="G46" s="1607">
        <v>388</v>
      </c>
      <c r="H46" s="1607">
        <v>45.25836929896186</v>
      </c>
      <c r="I46" s="1607">
        <v>374.6</v>
      </c>
      <c r="J46" s="1607">
        <v>45.395055744062049</v>
      </c>
      <c r="K46" s="1607">
        <v>383.7</v>
      </c>
      <c r="L46" s="1607">
        <v>46.480920654149003</v>
      </c>
      <c r="M46" s="1607">
        <v>361.9</v>
      </c>
      <c r="N46" s="1607">
        <v>44.629424096682698</v>
      </c>
      <c r="O46" s="1578"/>
      <c r="P46" s="1608"/>
      <c r="R46" s="1611"/>
      <c r="S46" s="1612"/>
      <c r="T46" s="1612"/>
      <c r="U46" s="1612"/>
      <c r="V46" s="1612"/>
      <c r="W46" s="1612"/>
      <c r="X46" s="1610"/>
      <c r="Y46" s="1610"/>
      <c r="Z46" s="1610"/>
      <c r="AA46" s="1610"/>
      <c r="AB46" s="1610"/>
      <c r="AC46" s="1610"/>
      <c r="AD46" s="1610"/>
      <c r="AE46" s="1610"/>
      <c r="AF46" s="1610"/>
      <c r="AG46" s="1610"/>
      <c r="AH46" s="1610"/>
      <c r="AI46" s="1610"/>
      <c r="AJ46" s="1610"/>
      <c r="AK46" s="1610"/>
      <c r="AL46" s="1610"/>
      <c r="AM46" s="1610"/>
    </row>
    <row r="47" spans="1:39" s="708" customFormat="1" ht="18" customHeight="1" x14ac:dyDescent="0.2">
      <c r="A47" s="1601"/>
      <c r="B47" s="1602"/>
      <c r="C47" s="642" t="s">
        <v>690</v>
      </c>
      <c r="D47" s="639"/>
      <c r="E47" s="1603">
        <v>1691.8</v>
      </c>
      <c r="F47" s="1603">
        <v>19.417186011546097</v>
      </c>
      <c r="G47" s="1603">
        <v>1717</v>
      </c>
      <c r="H47" s="1603">
        <v>19.719312752664461</v>
      </c>
      <c r="I47" s="1603">
        <v>1655.4</v>
      </c>
      <c r="J47" s="1603">
        <v>19.018186413611666</v>
      </c>
      <c r="K47" s="1603">
        <v>1646</v>
      </c>
      <c r="L47" s="1603">
        <v>18.869438617005422</v>
      </c>
      <c r="M47" s="1603">
        <v>1638.1</v>
      </c>
      <c r="N47" s="1603">
        <v>18.848016936866451</v>
      </c>
      <c r="O47" s="1594"/>
      <c r="P47" s="719"/>
      <c r="R47" s="1580"/>
      <c r="S47" s="1800"/>
      <c r="T47" s="1800"/>
      <c r="U47" s="1800"/>
      <c r="V47" s="1800"/>
      <c r="W47" s="1800"/>
      <c r="X47" s="1580"/>
      <c r="Y47" s="1580"/>
      <c r="Z47" s="1580"/>
      <c r="AA47" s="1580"/>
      <c r="AB47" s="1580"/>
      <c r="AC47" s="1580"/>
      <c r="AD47" s="1580"/>
      <c r="AE47" s="1580"/>
      <c r="AF47" s="1580"/>
      <c r="AG47" s="1580"/>
      <c r="AH47" s="1580"/>
      <c r="AI47" s="1580"/>
      <c r="AJ47" s="1580"/>
      <c r="AK47" s="1580"/>
      <c r="AL47" s="1580"/>
      <c r="AM47" s="1580"/>
    </row>
    <row r="48" spans="1:39" s="1609" customFormat="1" ht="12.95" customHeight="1" x14ac:dyDescent="0.2">
      <c r="A48" s="1604"/>
      <c r="B48" s="1605"/>
      <c r="C48" s="1606"/>
      <c r="D48" s="640" t="s">
        <v>70</v>
      </c>
      <c r="E48" s="1607">
        <v>895.7</v>
      </c>
      <c r="F48" s="1607">
        <v>52.943610355834025</v>
      </c>
      <c r="G48" s="1607">
        <v>892</v>
      </c>
      <c r="H48" s="1607">
        <v>51.951077460687245</v>
      </c>
      <c r="I48" s="1607">
        <v>873.2</v>
      </c>
      <c r="J48" s="1607">
        <v>52.748580403527846</v>
      </c>
      <c r="K48" s="1607">
        <v>877.4</v>
      </c>
      <c r="L48" s="1607">
        <v>53.304981773997575</v>
      </c>
      <c r="M48" s="1607">
        <v>860.2</v>
      </c>
      <c r="N48" s="1607">
        <v>52.512056650998119</v>
      </c>
      <c r="O48" s="1578"/>
      <c r="P48" s="1608"/>
      <c r="R48" s="1610"/>
      <c r="S48" s="1801"/>
      <c r="T48" s="1801"/>
      <c r="U48" s="1801"/>
      <c r="V48" s="1801"/>
      <c r="W48" s="1801"/>
      <c r="X48" s="1610"/>
      <c r="Y48" s="1610"/>
      <c r="Z48" s="1610"/>
      <c r="AA48" s="1610"/>
      <c r="AB48" s="1610"/>
      <c r="AC48" s="1610"/>
      <c r="AD48" s="1610"/>
      <c r="AE48" s="1610"/>
      <c r="AF48" s="1610"/>
      <c r="AG48" s="1610"/>
      <c r="AH48" s="1610"/>
      <c r="AI48" s="1610"/>
      <c r="AJ48" s="1610"/>
      <c r="AK48" s="1610"/>
      <c r="AL48" s="1610"/>
      <c r="AM48" s="1610"/>
    </row>
    <row r="49" spans="1:39" s="1609" customFormat="1" ht="12.95" customHeight="1" x14ac:dyDescent="0.2">
      <c r="A49" s="1604"/>
      <c r="B49" s="1605"/>
      <c r="C49" s="1606"/>
      <c r="D49" s="640" t="s">
        <v>69</v>
      </c>
      <c r="E49" s="1607">
        <v>796.2</v>
      </c>
      <c r="F49" s="1607">
        <v>47.062300508334317</v>
      </c>
      <c r="G49" s="1607">
        <v>824.9</v>
      </c>
      <c r="H49" s="1607">
        <v>48.043098427489802</v>
      </c>
      <c r="I49" s="1607">
        <v>782.2</v>
      </c>
      <c r="J49" s="1607">
        <v>47.251419596472147</v>
      </c>
      <c r="K49" s="1607">
        <v>768.6</v>
      </c>
      <c r="L49" s="1607">
        <v>46.695018226002432</v>
      </c>
      <c r="M49" s="1607">
        <v>777.9</v>
      </c>
      <c r="N49" s="1607">
        <v>47.487943349001895</v>
      </c>
      <c r="O49" s="1578"/>
      <c r="P49" s="1608"/>
      <c r="R49" s="1610"/>
      <c r="S49" s="1801"/>
      <c r="T49" s="1801"/>
      <c r="U49" s="1801"/>
      <c r="V49" s="1801"/>
      <c r="W49" s="1801"/>
      <c r="X49" s="1610"/>
      <c r="Y49" s="1610"/>
      <c r="Z49" s="1610"/>
      <c r="AA49" s="1610"/>
      <c r="AB49" s="1610"/>
      <c r="AC49" s="1610"/>
      <c r="AD49" s="1610"/>
      <c r="AE49" s="1610"/>
      <c r="AF49" s="1610"/>
      <c r="AG49" s="1610"/>
      <c r="AH49" s="1610"/>
      <c r="AI49" s="1610"/>
      <c r="AJ49" s="1610"/>
      <c r="AK49" s="1610"/>
      <c r="AL49" s="1610"/>
      <c r="AM49" s="1610"/>
    </row>
    <row r="50" spans="1:39" s="708" customFormat="1" ht="18" customHeight="1" x14ac:dyDescent="0.2">
      <c r="A50" s="1601"/>
      <c r="B50" s="1602"/>
      <c r="C50" s="642" t="s">
        <v>691</v>
      </c>
      <c r="D50" s="639"/>
      <c r="E50" s="1603">
        <v>2070.6</v>
      </c>
      <c r="F50" s="1603">
        <v>23.764762593396</v>
      </c>
      <c r="G50" s="1603">
        <v>2107.6</v>
      </c>
      <c r="H50" s="1603">
        <v>24.205255420801173</v>
      </c>
      <c r="I50" s="1603">
        <v>2165.6</v>
      </c>
      <c r="J50" s="1603">
        <v>24.879657180933563</v>
      </c>
      <c r="K50" s="1603">
        <v>2139</v>
      </c>
      <c r="L50" s="1603">
        <v>24.521099150531349</v>
      </c>
      <c r="M50" s="1603">
        <v>2169.6</v>
      </c>
      <c r="N50" s="1603">
        <v>24.963468375694674</v>
      </c>
      <c r="O50" s="1594"/>
      <c r="P50" s="719"/>
      <c r="R50" s="1580"/>
      <c r="S50" s="1801"/>
      <c r="T50" s="1801"/>
      <c r="U50" s="1801"/>
      <c r="V50" s="1801"/>
      <c r="W50" s="1801"/>
      <c r="X50" s="1580"/>
      <c r="Y50" s="1580"/>
      <c r="Z50" s="1580"/>
      <c r="AA50" s="1580"/>
      <c r="AB50" s="1580"/>
      <c r="AC50" s="1580"/>
      <c r="AD50" s="1580"/>
      <c r="AE50" s="1580"/>
      <c r="AF50" s="1580"/>
      <c r="AG50" s="1580"/>
      <c r="AH50" s="1580"/>
      <c r="AI50" s="1580"/>
      <c r="AJ50" s="1580"/>
      <c r="AK50" s="1580"/>
      <c r="AL50" s="1580"/>
      <c r="AM50" s="1580"/>
    </row>
    <row r="51" spans="1:39" s="1609" customFormat="1" ht="12.95" customHeight="1" x14ac:dyDescent="0.2">
      <c r="A51" s="1604"/>
      <c r="B51" s="1605"/>
      <c r="C51" s="1606"/>
      <c r="D51" s="640" t="s">
        <v>70</v>
      </c>
      <c r="E51" s="1607">
        <v>1037.9000000000001</v>
      </c>
      <c r="F51" s="1607">
        <v>50.125567468366661</v>
      </c>
      <c r="G51" s="1607">
        <v>1067.8</v>
      </c>
      <c r="H51" s="1607">
        <v>50.664262668438035</v>
      </c>
      <c r="I51" s="1607">
        <v>1112.8</v>
      </c>
      <c r="J51" s="1607">
        <v>51.385297377170303</v>
      </c>
      <c r="K51" s="1607">
        <v>1089</v>
      </c>
      <c r="L51" s="1607">
        <v>50.911640953716685</v>
      </c>
      <c r="M51" s="1607">
        <v>1126.7</v>
      </c>
      <c r="N51" s="1607">
        <v>51.931231563421832</v>
      </c>
      <c r="O51" s="1578"/>
      <c r="P51" s="1608"/>
      <c r="R51" s="1610"/>
      <c r="S51" s="1610"/>
      <c r="T51" s="1610"/>
      <c r="U51" s="1610"/>
      <c r="V51" s="1610"/>
      <c r="W51" s="1610"/>
      <c r="X51" s="1610"/>
      <c r="Y51" s="1610"/>
      <c r="Z51" s="1610"/>
      <c r="AA51" s="1610"/>
      <c r="AB51" s="1610"/>
      <c r="AC51" s="1610"/>
      <c r="AD51" s="1610"/>
      <c r="AE51" s="1610"/>
      <c r="AF51" s="1610"/>
      <c r="AG51" s="1610"/>
      <c r="AH51" s="1610"/>
      <c r="AI51" s="1610"/>
      <c r="AJ51" s="1610"/>
      <c r="AK51" s="1610"/>
      <c r="AL51" s="1610"/>
      <c r="AM51" s="1610"/>
    </row>
    <row r="52" spans="1:39" s="1609" customFormat="1" ht="12.95" customHeight="1" x14ac:dyDescent="0.2">
      <c r="A52" s="1604"/>
      <c r="B52" s="1605"/>
      <c r="C52" s="1606"/>
      <c r="D52" s="640" t="s">
        <v>69</v>
      </c>
      <c r="E52" s="1607">
        <v>1032.8</v>
      </c>
      <c r="F52" s="1607">
        <v>49.879262049647444</v>
      </c>
      <c r="G52" s="1607">
        <v>1039.7</v>
      </c>
      <c r="H52" s="1607">
        <v>49.330992598215985</v>
      </c>
      <c r="I52" s="1607">
        <v>1052.7</v>
      </c>
      <c r="J52" s="1607">
        <v>48.610084964905802</v>
      </c>
      <c r="K52" s="1607">
        <v>1050.0999999999999</v>
      </c>
      <c r="L52" s="1607">
        <v>49.093034128097237</v>
      </c>
      <c r="M52" s="1607">
        <v>1042.9000000000001</v>
      </c>
      <c r="N52" s="1607">
        <v>48.068768436578182</v>
      </c>
      <c r="O52" s="1578"/>
      <c r="P52" s="1608"/>
      <c r="R52" s="1610"/>
      <c r="S52" s="1610"/>
      <c r="T52" s="1610"/>
      <c r="U52" s="1610"/>
      <c r="V52" s="1610"/>
      <c r="W52" s="1610"/>
      <c r="X52" s="1610"/>
      <c r="Y52" s="1610"/>
      <c r="Z52" s="1610"/>
      <c r="AA52" s="1610"/>
      <c r="AB52" s="1610"/>
      <c r="AC52" s="1610"/>
      <c r="AD52" s="1610"/>
      <c r="AE52" s="1610"/>
      <c r="AF52" s="1610"/>
      <c r="AG52" s="1610"/>
      <c r="AH52" s="1610"/>
      <c r="AI52" s="1610"/>
      <c r="AJ52" s="1610"/>
      <c r="AK52" s="1610"/>
      <c r="AL52" s="1610"/>
      <c r="AM52" s="1610"/>
    </row>
    <row r="53" spans="1:39" s="708" customFormat="1" ht="18" customHeight="1" x14ac:dyDescent="0.2">
      <c r="A53" s="1601"/>
      <c r="B53" s="1602"/>
      <c r="C53" s="642" t="s">
        <v>692</v>
      </c>
      <c r="D53" s="639"/>
      <c r="E53" s="1599">
        <v>1765.3</v>
      </c>
      <c r="F53" s="1614">
        <v>20.260762777031758</v>
      </c>
      <c r="G53" s="1599">
        <v>1842.7</v>
      </c>
      <c r="H53" s="1614">
        <v>21.162945608232267</v>
      </c>
      <c r="I53" s="1599">
        <v>1902.3</v>
      </c>
      <c r="J53" s="1614">
        <v>21.85471548544972</v>
      </c>
      <c r="K53" s="1599">
        <v>2013.6</v>
      </c>
      <c r="L53" s="1614">
        <v>23.083536816040169</v>
      </c>
      <c r="M53" s="1599">
        <v>2021</v>
      </c>
      <c r="N53" s="1615">
        <v>23.253673297971485</v>
      </c>
      <c r="O53" s="1594"/>
      <c r="P53" s="719"/>
      <c r="R53" s="180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s="1609" customFormat="1" ht="12.95" customHeight="1" x14ac:dyDescent="0.2">
      <c r="A54" s="1604"/>
      <c r="B54" s="1605"/>
      <c r="C54" s="1606"/>
      <c r="D54" s="640" t="s">
        <v>70</v>
      </c>
      <c r="E54" s="1616">
        <v>680.8</v>
      </c>
      <c r="F54" s="1616">
        <v>38.565682886761451</v>
      </c>
      <c r="G54" s="1616">
        <v>720</v>
      </c>
      <c r="H54" s="1616">
        <v>39.073099256525751</v>
      </c>
      <c r="I54" s="1616">
        <v>731.1</v>
      </c>
      <c r="J54" s="1616">
        <v>38.432423907900962</v>
      </c>
      <c r="K54" s="1616">
        <v>777</v>
      </c>
      <c r="L54" s="1616">
        <v>38.587604290822405</v>
      </c>
      <c r="M54" s="1616">
        <v>778.4</v>
      </c>
      <c r="N54" s="1617">
        <v>38.515586343394361</v>
      </c>
      <c r="O54" s="1578"/>
      <c r="P54" s="1608"/>
      <c r="R54" s="1610"/>
      <c r="S54" s="1610"/>
      <c r="T54" s="1610"/>
      <c r="U54" s="1610"/>
      <c r="V54" s="1610"/>
      <c r="W54" s="1610"/>
      <c r="X54" s="1610"/>
      <c r="Y54" s="1610"/>
      <c r="Z54" s="1610"/>
      <c r="AA54" s="1610"/>
      <c r="AB54" s="1610"/>
      <c r="AC54" s="1610"/>
      <c r="AD54" s="1610"/>
      <c r="AE54" s="1610"/>
      <c r="AF54" s="1610"/>
      <c r="AG54" s="1610"/>
      <c r="AH54" s="1610"/>
      <c r="AI54" s="1610"/>
      <c r="AJ54" s="1610"/>
      <c r="AK54" s="1610"/>
      <c r="AL54" s="1610"/>
      <c r="AM54" s="1610"/>
    </row>
    <row r="55" spans="1:39" s="1609" customFormat="1" ht="12.75" customHeight="1" x14ac:dyDescent="0.2">
      <c r="A55" s="1604"/>
      <c r="B55" s="1605"/>
      <c r="C55" s="1606"/>
      <c r="D55" s="640" t="s">
        <v>69</v>
      </c>
      <c r="E55" s="1616">
        <v>1084.5</v>
      </c>
      <c r="F55" s="1616">
        <v>61.434317113238549</v>
      </c>
      <c r="G55" s="1616">
        <v>1122.7</v>
      </c>
      <c r="H55" s="1616">
        <v>60.926900743474256</v>
      </c>
      <c r="I55" s="1616">
        <v>1171.2</v>
      </c>
      <c r="J55" s="1616">
        <v>61.567576092099038</v>
      </c>
      <c r="K55" s="1616">
        <v>1236.5999999999999</v>
      </c>
      <c r="L55" s="1616">
        <v>61.412395709177595</v>
      </c>
      <c r="M55" s="1616">
        <v>1242.5999999999999</v>
      </c>
      <c r="N55" s="1617">
        <v>61.484413656605639</v>
      </c>
      <c r="O55" s="1578"/>
      <c r="P55" s="1608"/>
      <c r="R55" s="1610"/>
      <c r="S55" s="1610"/>
      <c r="T55" s="1610"/>
      <c r="U55" s="1610"/>
      <c r="V55" s="1610"/>
      <c r="W55" s="1610"/>
      <c r="X55" s="1610"/>
      <c r="Y55" s="1610"/>
      <c r="Z55" s="1610"/>
      <c r="AA55" s="1610"/>
      <c r="AB55" s="1610"/>
      <c r="AC55" s="1610"/>
      <c r="AD55" s="1610"/>
      <c r="AE55" s="1610"/>
      <c r="AF55" s="1610"/>
      <c r="AG55" s="1610"/>
      <c r="AH55" s="1610"/>
      <c r="AI55" s="1610"/>
      <c r="AJ55" s="1610"/>
      <c r="AK55" s="1610"/>
      <c r="AL55" s="1610"/>
      <c r="AM55" s="1610"/>
    </row>
    <row r="56" spans="1:39" s="708" customFormat="1" ht="49.5" customHeight="1" x14ac:dyDescent="0.2">
      <c r="A56" s="723"/>
      <c r="B56" s="724"/>
      <c r="C56" s="2077" t="s">
        <v>693</v>
      </c>
      <c r="D56" s="2078"/>
      <c r="E56" s="2078"/>
      <c r="F56" s="2078"/>
      <c r="G56" s="2078"/>
      <c r="H56" s="2078"/>
      <c r="I56" s="2078"/>
      <c r="J56" s="2078"/>
      <c r="K56" s="2078"/>
      <c r="L56" s="2078"/>
      <c r="M56" s="2078"/>
      <c r="N56" s="2078"/>
      <c r="O56" s="2078"/>
      <c r="P56" s="719"/>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3.5" customHeight="1" x14ac:dyDescent="0.2">
      <c r="A57" s="1553"/>
      <c r="B57" s="1618"/>
      <c r="C57" s="1619" t="s">
        <v>369</v>
      </c>
      <c r="D57" s="1572"/>
      <c r="E57" s="1557"/>
      <c r="F57" s="1620" t="s">
        <v>86</v>
      </c>
      <c r="G57" s="1621"/>
      <c r="H57" s="1621"/>
      <c r="I57" s="1622"/>
      <c r="J57" s="1621"/>
      <c r="K57" s="1621"/>
      <c r="L57" s="1621"/>
      <c r="M57" s="1621"/>
      <c r="N57" s="1621"/>
      <c r="O57" s="1578"/>
      <c r="P57" s="1551"/>
    </row>
    <row r="58" spans="1:39" ht="13.5" customHeight="1" x14ac:dyDescent="0.2">
      <c r="A58" s="1553"/>
      <c r="B58" s="845">
        <v>6</v>
      </c>
      <c r="C58" s="2079">
        <v>44348</v>
      </c>
      <c r="D58" s="2079"/>
      <c r="E58" s="1577"/>
      <c r="F58" s="1577"/>
      <c r="G58" s="1577"/>
      <c r="H58" s="1577"/>
      <c r="I58" s="1577"/>
      <c r="J58" s="1577"/>
      <c r="K58" s="1577"/>
      <c r="L58" s="1577"/>
      <c r="M58" s="1577"/>
      <c r="N58" s="1577"/>
      <c r="O58" s="1577"/>
      <c r="P58" s="1577"/>
    </row>
  </sheetData>
  <mergeCells count="121">
    <mergeCell ref="C35:D35"/>
    <mergeCell ref="C56:O56"/>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885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K68"/>
  <sheetViews>
    <sheetView showGridLines="0" zoomScaleNormal="100" workbookViewId="0"/>
  </sheetViews>
  <sheetFormatPr defaultColWidth="9.140625" defaultRowHeight="12.75" x14ac:dyDescent="0.2"/>
  <cols>
    <col min="1" max="1" width="1" style="1552" customWidth="1"/>
    <col min="2" max="2" width="2.5703125" style="1552" customWidth="1"/>
    <col min="3" max="3" width="1" style="1552" customWidth="1"/>
    <col min="4" max="4" width="34" style="1552" customWidth="1"/>
    <col min="5" max="5" width="7.42578125" style="1552" customWidth="1"/>
    <col min="6" max="6" width="4.85546875" style="1552" customWidth="1"/>
    <col min="7" max="7" width="7.42578125" style="1552" customWidth="1"/>
    <col min="8" max="8" width="4.85546875" style="1552" customWidth="1"/>
    <col min="9" max="9" width="7.42578125" style="1552" customWidth="1"/>
    <col min="10" max="10" width="4.85546875" style="1552" customWidth="1"/>
    <col min="11" max="11" width="7.42578125" style="1552" customWidth="1"/>
    <col min="12" max="12" width="4.85546875" style="1552" customWidth="1"/>
    <col min="13" max="13" width="7.42578125" style="1552" customWidth="1"/>
    <col min="14" max="14" width="4.85546875" style="1552" customWidth="1"/>
    <col min="15" max="15" width="2.5703125" style="1552" customWidth="1"/>
    <col min="16" max="16" width="1" style="1552" customWidth="1"/>
    <col min="17" max="17" width="9.140625" style="1625" customWidth="1"/>
    <col min="18" max="18" width="9.140625" style="1583" customWidth="1"/>
    <col min="19" max="37" width="9.140625" style="1583"/>
    <col min="38" max="16384" width="9.140625" style="1552"/>
  </cols>
  <sheetData>
    <row r="1" spans="1:37" ht="13.5" customHeight="1" x14ac:dyDescent="0.2">
      <c r="A1" s="1553"/>
      <c r="B1" s="1623"/>
      <c r="C1" s="2083" t="s">
        <v>299</v>
      </c>
      <c r="D1" s="2083"/>
      <c r="E1" s="1547"/>
      <c r="F1" s="1547"/>
      <c r="G1" s="1547"/>
      <c r="H1" s="1547"/>
      <c r="I1" s="1547"/>
      <c r="J1" s="1547"/>
      <c r="K1" s="1547"/>
      <c r="L1" s="1547"/>
      <c r="M1" s="1624"/>
      <c r="N1" s="1547"/>
      <c r="O1" s="1547"/>
      <c r="P1" s="1553"/>
      <c r="R1" s="1634"/>
      <c r="S1" s="1328"/>
      <c r="T1" s="1328"/>
      <c r="U1" s="1796"/>
      <c r="V1" s="1328"/>
      <c r="W1" s="1328"/>
      <c r="X1" s="1328"/>
      <c r="Y1" s="1328"/>
      <c r="Z1" s="1328"/>
    </row>
    <row r="2" spans="1:37" ht="9.75" customHeight="1" x14ac:dyDescent="0.2">
      <c r="A2" s="1553"/>
      <c r="B2" s="1626"/>
      <c r="C2" s="1627"/>
      <c r="D2" s="1626"/>
      <c r="E2" s="1628"/>
      <c r="F2" s="1628"/>
      <c r="G2" s="1628"/>
      <c r="H2" s="1628"/>
      <c r="I2" s="1555"/>
      <c r="J2" s="1555"/>
      <c r="K2" s="1555"/>
      <c r="L2" s="1555"/>
      <c r="M2" s="1555"/>
      <c r="N2" s="1555"/>
      <c r="O2" s="1629"/>
      <c r="P2" s="1553"/>
      <c r="R2" s="1328"/>
      <c r="S2" s="1328"/>
      <c r="T2" s="1328"/>
      <c r="U2" s="1333"/>
      <c r="V2" s="1328"/>
      <c r="W2" s="1328"/>
      <c r="X2" s="1328"/>
      <c r="Y2" s="1328"/>
      <c r="Z2" s="1328"/>
    </row>
    <row r="3" spans="1:37" ht="9" customHeight="1" thickBot="1" x14ac:dyDescent="0.25">
      <c r="A3" s="1553"/>
      <c r="B3" s="1547"/>
      <c r="C3" s="1592"/>
      <c r="D3" s="1547"/>
      <c r="E3" s="1547"/>
      <c r="F3" s="1547"/>
      <c r="G3" s="1547"/>
      <c r="H3" s="1547"/>
      <c r="I3" s="1547"/>
      <c r="J3" s="1547"/>
      <c r="K3" s="1547"/>
      <c r="L3" s="1547"/>
      <c r="M3" s="2066" t="s">
        <v>71</v>
      </c>
      <c r="N3" s="2066"/>
      <c r="O3" s="1630"/>
      <c r="P3" s="1553"/>
      <c r="R3" s="1328"/>
      <c r="S3" s="1631"/>
      <c r="T3" s="1328"/>
      <c r="U3" s="1328"/>
      <c r="V3" s="1328"/>
      <c r="W3" s="1328"/>
      <c r="X3" s="1328"/>
      <c r="Y3" s="1328"/>
      <c r="Z3" s="1328"/>
    </row>
    <row r="4" spans="1:37" s="1565" customFormat="1" ht="13.5" customHeight="1" thickBot="1" x14ac:dyDescent="0.25">
      <c r="A4" s="1559"/>
      <c r="B4" s="1591"/>
      <c r="C4" s="2084" t="s">
        <v>153</v>
      </c>
      <c r="D4" s="2085"/>
      <c r="E4" s="2085"/>
      <c r="F4" s="2085"/>
      <c r="G4" s="2085"/>
      <c r="H4" s="2085"/>
      <c r="I4" s="2085"/>
      <c r="J4" s="2085"/>
      <c r="K4" s="2085"/>
      <c r="L4" s="2085"/>
      <c r="M4" s="2085"/>
      <c r="N4" s="2086"/>
      <c r="O4" s="1630"/>
      <c r="P4" s="1559"/>
      <c r="Q4" s="1625"/>
      <c r="R4" s="1632"/>
      <c r="S4" s="1631"/>
      <c r="T4" s="1632"/>
      <c r="U4" s="1632"/>
      <c r="V4" s="1632"/>
      <c r="W4" s="1632"/>
      <c r="X4" s="1632"/>
      <c r="Y4" s="1632"/>
      <c r="Z4" s="1632"/>
      <c r="AA4" s="1634"/>
      <c r="AB4" s="1634"/>
      <c r="AC4" s="1634"/>
      <c r="AD4" s="1634"/>
      <c r="AE4" s="1634"/>
      <c r="AF4" s="1634"/>
      <c r="AG4" s="1634"/>
      <c r="AH4" s="1634"/>
      <c r="AI4" s="1634"/>
      <c r="AJ4" s="1634"/>
      <c r="AK4" s="1634"/>
    </row>
    <row r="5" spans="1:37" ht="3.75" customHeight="1" x14ac:dyDescent="0.2">
      <c r="A5" s="1553"/>
      <c r="B5" s="1547"/>
      <c r="C5" s="2087" t="s">
        <v>149</v>
      </c>
      <c r="D5" s="2088"/>
      <c r="E5" s="1547"/>
      <c r="F5" s="1633"/>
      <c r="G5" s="1633"/>
      <c r="H5" s="1633"/>
      <c r="I5" s="1633"/>
      <c r="J5" s="1633"/>
      <c r="K5" s="1547"/>
      <c r="L5" s="1633"/>
      <c r="M5" s="1633"/>
      <c r="N5" s="1633"/>
      <c r="O5" s="1630"/>
      <c r="P5" s="1553"/>
      <c r="R5" s="1328"/>
      <c r="S5" s="1328"/>
      <c r="T5" s="1328"/>
      <c r="U5" s="1328"/>
      <c r="V5" s="1328"/>
      <c r="W5" s="1328"/>
      <c r="X5" s="1328"/>
      <c r="Y5" s="1328"/>
      <c r="Z5" s="1328"/>
    </row>
    <row r="6" spans="1:37" ht="11.25" customHeight="1" x14ac:dyDescent="0.2">
      <c r="A6" s="1553"/>
      <c r="B6" s="1547"/>
      <c r="C6" s="2088"/>
      <c r="D6" s="2088"/>
      <c r="E6" s="1568" t="s">
        <v>33</v>
      </c>
      <c r="F6" s="1568" t="s">
        <v>33</v>
      </c>
      <c r="G6" s="1568" t="s">
        <v>33</v>
      </c>
      <c r="H6" s="1568">
        <v>2020</v>
      </c>
      <c r="I6" s="1568"/>
      <c r="J6" s="1568" t="s">
        <v>33</v>
      </c>
      <c r="K6" s="1568" t="s">
        <v>33</v>
      </c>
      <c r="L6" s="1568" t="s">
        <v>33</v>
      </c>
      <c r="M6" s="1569">
        <v>2021</v>
      </c>
      <c r="N6" s="1570"/>
      <c r="O6" s="1630"/>
      <c r="P6" s="1553"/>
      <c r="Q6" s="1634"/>
      <c r="R6" s="1582"/>
      <c r="S6" s="1668"/>
      <c r="T6" s="1668"/>
      <c r="U6" s="1668"/>
      <c r="V6" s="1668"/>
      <c r="W6" s="1668"/>
      <c r="X6" s="1328"/>
      <c r="Y6" s="1328"/>
      <c r="Z6" s="1328"/>
    </row>
    <row r="7" spans="1:37" ht="11.25" customHeight="1" x14ac:dyDescent="0.2">
      <c r="A7" s="1553"/>
      <c r="B7" s="1547"/>
      <c r="C7" s="1635"/>
      <c r="D7" s="1635"/>
      <c r="E7" s="2089" t="s">
        <v>725</v>
      </c>
      <c r="F7" s="2089"/>
      <c r="G7" s="2089" t="s">
        <v>726</v>
      </c>
      <c r="H7" s="2089"/>
      <c r="I7" s="2089" t="s">
        <v>727</v>
      </c>
      <c r="J7" s="2089"/>
      <c r="K7" s="2089" t="s">
        <v>728</v>
      </c>
      <c r="L7" s="2089"/>
      <c r="M7" s="2089" t="s">
        <v>725</v>
      </c>
      <c r="N7" s="2089"/>
      <c r="O7" s="1636"/>
      <c r="P7" s="1553"/>
      <c r="X7" s="1328"/>
      <c r="Y7" s="1328"/>
      <c r="Z7" s="1328"/>
    </row>
    <row r="8" spans="1:37" s="1571" customFormat="1" ht="16.5" customHeight="1" x14ac:dyDescent="0.2">
      <c r="A8" s="1573"/>
      <c r="B8" s="1637"/>
      <c r="C8" s="2082" t="s">
        <v>13</v>
      </c>
      <c r="D8" s="2082"/>
      <c r="E8" s="2063">
        <v>4744.2</v>
      </c>
      <c r="F8" s="2063"/>
      <c r="G8" s="2063">
        <v>4601.6000000000004</v>
      </c>
      <c r="H8" s="2063"/>
      <c r="I8" s="2063">
        <v>4658.3999999999996</v>
      </c>
      <c r="J8" s="2063"/>
      <c r="K8" s="2063">
        <v>4730.6000000000004</v>
      </c>
      <c r="L8" s="2063"/>
      <c r="M8" s="2064">
        <v>4681.6000000000004</v>
      </c>
      <c r="N8" s="2064"/>
      <c r="O8" s="1638"/>
      <c r="P8" s="1573"/>
      <c r="Q8" s="1625"/>
      <c r="R8" s="1583"/>
      <c r="S8" s="1580"/>
      <c r="T8" s="1580"/>
      <c r="U8" s="1580"/>
      <c r="V8" s="1580"/>
      <c r="W8" s="1580"/>
      <c r="X8" s="1639"/>
      <c r="Y8" s="1328"/>
      <c r="Z8" s="1639"/>
      <c r="AA8" s="1668"/>
      <c r="AB8" s="1668"/>
      <c r="AC8" s="1668"/>
      <c r="AD8" s="1668"/>
      <c r="AE8" s="1668"/>
      <c r="AF8" s="1668"/>
      <c r="AG8" s="1668"/>
      <c r="AH8" s="1668"/>
      <c r="AI8" s="1668"/>
      <c r="AJ8" s="1668"/>
      <c r="AK8" s="1668"/>
    </row>
    <row r="9" spans="1:37" ht="11.1" customHeight="1" x14ac:dyDescent="0.2">
      <c r="A9" s="1553"/>
      <c r="B9" s="1640"/>
      <c r="C9" s="636" t="s">
        <v>70</v>
      </c>
      <c r="D9" s="1127"/>
      <c r="E9" s="2090">
        <v>2391.6</v>
      </c>
      <c r="F9" s="2090"/>
      <c r="G9" s="2090">
        <v>2316.9</v>
      </c>
      <c r="H9" s="2090"/>
      <c r="I9" s="2090">
        <v>2331.6</v>
      </c>
      <c r="J9" s="2090"/>
      <c r="K9" s="2090">
        <v>2374.4</v>
      </c>
      <c r="L9" s="2090"/>
      <c r="M9" s="2091">
        <v>2366.3000000000002</v>
      </c>
      <c r="N9" s="2091"/>
      <c r="O9" s="1636"/>
      <c r="P9" s="1553"/>
      <c r="Q9" s="1641"/>
      <c r="R9" s="1580"/>
      <c r="S9" s="1590"/>
      <c r="T9" s="1590"/>
      <c r="U9" s="1590"/>
      <c r="V9" s="1590"/>
      <c r="W9" s="1590"/>
      <c r="X9" s="1328"/>
      <c r="Y9" s="1328"/>
      <c r="Z9" s="1328"/>
    </row>
    <row r="10" spans="1:37" ht="11.1" customHeight="1" x14ac:dyDescent="0.2">
      <c r="A10" s="1553"/>
      <c r="B10" s="1640"/>
      <c r="C10" s="636" t="s">
        <v>69</v>
      </c>
      <c r="D10" s="1127"/>
      <c r="E10" s="2090">
        <v>2352.6</v>
      </c>
      <c r="F10" s="2090"/>
      <c r="G10" s="2090">
        <v>2284.8000000000002</v>
      </c>
      <c r="H10" s="2090"/>
      <c r="I10" s="2090">
        <v>2326.8000000000002</v>
      </c>
      <c r="J10" s="2090"/>
      <c r="K10" s="2090">
        <v>2356.1999999999998</v>
      </c>
      <c r="L10" s="2090"/>
      <c r="M10" s="2091">
        <v>2315.3000000000002</v>
      </c>
      <c r="N10" s="2091"/>
      <c r="O10" s="1636"/>
      <c r="P10" s="1553"/>
      <c r="R10" s="1328"/>
      <c r="S10" s="1580"/>
      <c r="T10" s="1590"/>
      <c r="U10" s="1590"/>
      <c r="V10" s="1590"/>
      <c r="W10" s="1590"/>
      <c r="X10" s="1590"/>
      <c r="Y10" s="1328"/>
      <c r="Z10" s="1328"/>
    </row>
    <row r="11" spans="1:37" ht="15" customHeight="1" x14ac:dyDescent="0.2">
      <c r="A11" s="1553"/>
      <c r="B11" s="1640"/>
      <c r="C11" s="636" t="s">
        <v>562</v>
      </c>
      <c r="D11" s="1127"/>
      <c r="E11" s="2090">
        <v>290</v>
      </c>
      <c r="F11" s="2090"/>
      <c r="G11" s="2090">
        <v>240.2</v>
      </c>
      <c r="H11" s="2090"/>
      <c r="I11" s="2090">
        <v>245.2</v>
      </c>
      <c r="J11" s="2090"/>
      <c r="K11" s="2090">
        <v>247.6</v>
      </c>
      <c r="L11" s="2090"/>
      <c r="M11" s="2091">
        <v>233.3</v>
      </c>
      <c r="N11" s="2091"/>
      <c r="O11" s="1636"/>
      <c r="P11" s="1553"/>
      <c r="R11" s="1582"/>
      <c r="S11" s="1668"/>
      <c r="T11" s="1668"/>
      <c r="U11" s="1668"/>
      <c r="V11" s="1668"/>
      <c r="W11" s="1668"/>
      <c r="X11" s="1328"/>
      <c r="Y11" s="1328"/>
      <c r="Z11" s="1328"/>
    </row>
    <row r="12" spans="1:37" ht="11.1" customHeight="1" x14ac:dyDescent="0.2">
      <c r="A12" s="1553"/>
      <c r="B12" s="1640"/>
      <c r="C12" s="636" t="s">
        <v>150</v>
      </c>
      <c r="D12" s="1127"/>
      <c r="E12" s="2071">
        <v>2183.8000000000002</v>
      </c>
      <c r="F12" s="2071"/>
      <c r="G12" s="2071">
        <v>2120.8000000000002</v>
      </c>
      <c r="H12" s="2071"/>
      <c r="I12" s="2071">
        <v>2110</v>
      </c>
      <c r="J12" s="2071"/>
      <c r="K12" s="2071">
        <v>2137.9</v>
      </c>
      <c r="L12" s="2071"/>
      <c r="M12" s="2072">
        <v>2087.6999999999998</v>
      </c>
      <c r="N12" s="2072"/>
      <c r="O12" s="1636"/>
      <c r="P12" s="1553"/>
      <c r="X12" s="1328"/>
      <c r="Y12" s="1328"/>
      <c r="Z12" s="1328"/>
    </row>
    <row r="13" spans="1:37" ht="11.1" customHeight="1" x14ac:dyDescent="0.2">
      <c r="A13" s="1553"/>
      <c r="B13" s="1640"/>
      <c r="C13" s="636" t="s">
        <v>601</v>
      </c>
      <c r="D13" s="1127"/>
      <c r="E13" s="2071">
        <v>2270.4</v>
      </c>
      <c r="F13" s="2071"/>
      <c r="G13" s="2071">
        <v>2240.6</v>
      </c>
      <c r="H13" s="2071"/>
      <c r="I13" s="2071">
        <v>2303.1</v>
      </c>
      <c r="J13" s="2071"/>
      <c r="K13" s="2071">
        <v>2345.1</v>
      </c>
      <c r="L13" s="2071"/>
      <c r="M13" s="2072">
        <v>2360.6999999999998</v>
      </c>
      <c r="N13" s="2072"/>
      <c r="O13" s="1636"/>
      <c r="P13" s="1553"/>
      <c r="S13" s="1580"/>
      <c r="T13" s="1580"/>
      <c r="U13" s="1580"/>
      <c r="V13" s="1580"/>
      <c r="W13" s="1580"/>
      <c r="X13" s="1328"/>
      <c r="Y13" s="1335"/>
      <c r="Z13" s="1328"/>
    </row>
    <row r="14" spans="1:37" ht="15" customHeight="1" x14ac:dyDescent="0.2">
      <c r="A14" s="1553"/>
      <c r="B14" s="1640"/>
      <c r="C14" s="636" t="s">
        <v>352</v>
      </c>
      <c r="D14" s="1127"/>
      <c r="E14" s="2090">
        <v>135.4</v>
      </c>
      <c r="F14" s="2090"/>
      <c r="G14" s="2090">
        <v>132</v>
      </c>
      <c r="H14" s="2090"/>
      <c r="I14" s="2090">
        <v>121.7</v>
      </c>
      <c r="J14" s="2090"/>
      <c r="K14" s="2090">
        <v>127.4</v>
      </c>
      <c r="L14" s="2090"/>
      <c r="M14" s="2091">
        <v>125</v>
      </c>
      <c r="N14" s="2091"/>
      <c r="O14" s="1636"/>
      <c r="P14" s="1553"/>
      <c r="R14" s="1648"/>
      <c r="S14" s="1590"/>
      <c r="T14" s="1590"/>
      <c r="U14" s="1590"/>
      <c r="V14" s="1590"/>
      <c r="W14" s="1590"/>
      <c r="X14" s="1328"/>
      <c r="Y14" s="1335"/>
      <c r="Z14" s="1328"/>
    </row>
    <row r="15" spans="1:37" ht="11.45" customHeight="1" x14ac:dyDescent="0.2">
      <c r="A15" s="1553"/>
      <c r="B15" s="1640"/>
      <c r="C15" s="636" t="s">
        <v>154</v>
      </c>
      <c r="D15" s="1127"/>
      <c r="E15" s="2071">
        <v>1195</v>
      </c>
      <c r="F15" s="2071"/>
      <c r="G15" s="2071">
        <v>1169.4000000000001</v>
      </c>
      <c r="H15" s="2071"/>
      <c r="I15" s="2071">
        <v>1193.5999999999999</v>
      </c>
      <c r="J15" s="2071"/>
      <c r="K15" s="2071">
        <v>1212.3</v>
      </c>
      <c r="L15" s="2071"/>
      <c r="M15" s="2072">
        <v>1175.8</v>
      </c>
      <c r="N15" s="2072"/>
      <c r="O15" s="1636"/>
      <c r="P15" s="1553"/>
      <c r="Q15" s="1642"/>
      <c r="R15" s="1648"/>
      <c r="S15" s="1590"/>
      <c r="T15" s="1590"/>
      <c r="U15" s="1590"/>
      <c r="V15" s="1590"/>
      <c r="W15" s="1590"/>
      <c r="X15" s="1328"/>
      <c r="Y15" s="1328"/>
      <c r="Z15" s="1328"/>
    </row>
    <row r="16" spans="1:37" ht="12" customHeight="1" x14ac:dyDescent="0.2">
      <c r="A16" s="1553"/>
      <c r="B16" s="1640"/>
      <c r="C16" s="636" t="s">
        <v>155</v>
      </c>
      <c r="D16" s="1127"/>
      <c r="E16" s="2071">
        <v>3413.8</v>
      </c>
      <c r="F16" s="2071"/>
      <c r="G16" s="2071">
        <v>3300.2</v>
      </c>
      <c r="H16" s="2071"/>
      <c r="I16" s="2071">
        <v>3343.1</v>
      </c>
      <c r="J16" s="2071"/>
      <c r="K16" s="2071">
        <v>3390.8</v>
      </c>
      <c r="L16" s="2071"/>
      <c r="M16" s="2072">
        <v>3380.8</v>
      </c>
      <c r="N16" s="2072"/>
      <c r="O16" s="1636"/>
      <c r="P16" s="1553"/>
      <c r="R16" s="1648"/>
      <c r="S16" s="1590"/>
      <c r="T16" s="1590"/>
      <c r="U16" s="1590"/>
      <c r="V16" s="1590"/>
      <c r="W16" s="1590"/>
      <c r="X16" s="1328"/>
      <c r="Y16" s="1328"/>
      <c r="Z16" s="1328"/>
    </row>
    <row r="17" spans="1:37" s="1646" customFormat="1" ht="12.75" customHeight="1" x14ac:dyDescent="0.2">
      <c r="A17" s="1643"/>
      <c r="B17" s="1644"/>
      <c r="C17" s="636" t="s">
        <v>156</v>
      </c>
      <c r="D17" s="1127"/>
      <c r="E17" s="2071">
        <v>4353.7</v>
      </c>
      <c r="F17" s="2071"/>
      <c r="G17" s="2071">
        <v>4245</v>
      </c>
      <c r="H17" s="2071"/>
      <c r="I17" s="2071">
        <v>4278.6000000000004</v>
      </c>
      <c r="J17" s="2071"/>
      <c r="K17" s="2071">
        <v>4351.8999999999996</v>
      </c>
      <c r="L17" s="2071"/>
      <c r="M17" s="2072">
        <v>4304.8</v>
      </c>
      <c r="N17" s="2072"/>
      <c r="O17" s="1645"/>
      <c r="P17" s="1643"/>
      <c r="Q17" s="1625"/>
      <c r="R17" s="1335"/>
      <c r="S17" s="1335"/>
      <c r="T17" s="1335"/>
      <c r="U17" s="1335"/>
      <c r="V17" s="1335"/>
      <c r="W17" s="1335"/>
      <c r="X17" s="1335"/>
      <c r="Y17" s="1328"/>
      <c r="Z17" s="1335"/>
      <c r="AA17" s="1657"/>
      <c r="AB17" s="1657"/>
      <c r="AC17" s="1657"/>
      <c r="AD17" s="1657"/>
      <c r="AE17" s="1657"/>
      <c r="AF17" s="1657"/>
      <c r="AG17" s="1657"/>
      <c r="AH17" s="1657"/>
      <c r="AI17" s="1657"/>
      <c r="AJ17" s="1657"/>
      <c r="AK17" s="1657"/>
    </row>
    <row r="18" spans="1:37" s="1646" customFormat="1" ht="11.45" customHeight="1" x14ac:dyDescent="0.2">
      <c r="A18" s="1643"/>
      <c r="B18" s="1644"/>
      <c r="C18" s="636" t="s">
        <v>157</v>
      </c>
      <c r="D18" s="1127"/>
      <c r="E18" s="2071">
        <v>390.5</v>
      </c>
      <c r="F18" s="2071"/>
      <c r="G18" s="2071">
        <v>356.7</v>
      </c>
      <c r="H18" s="2071"/>
      <c r="I18" s="2071">
        <v>379.8</v>
      </c>
      <c r="J18" s="2071"/>
      <c r="K18" s="2071">
        <v>378.7</v>
      </c>
      <c r="L18" s="2071"/>
      <c r="M18" s="2072">
        <v>376.8</v>
      </c>
      <c r="N18" s="2072"/>
      <c r="O18" s="1645"/>
      <c r="P18" s="1643"/>
      <c r="Q18" s="1625"/>
      <c r="R18" s="1582"/>
      <c r="S18" s="1668"/>
      <c r="T18" s="1668"/>
      <c r="U18" s="1668"/>
      <c r="V18" s="1668"/>
      <c r="W18" s="1668"/>
      <c r="X18" s="1335"/>
      <c r="Y18" s="1328"/>
      <c r="Z18" s="1335"/>
      <c r="AA18" s="1657"/>
      <c r="AB18" s="1657"/>
      <c r="AC18" s="1657"/>
      <c r="AD18" s="1657"/>
      <c r="AE18" s="1657"/>
      <c r="AF18" s="1657"/>
      <c r="AG18" s="1657"/>
      <c r="AH18" s="1657"/>
      <c r="AI18" s="1657"/>
      <c r="AJ18" s="1657"/>
      <c r="AK18" s="1657"/>
    </row>
    <row r="19" spans="1:37" ht="15" customHeight="1" x14ac:dyDescent="0.2">
      <c r="A19" s="1553"/>
      <c r="B19" s="1640"/>
      <c r="C19" s="636" t="s">
        <v>158</v>
      </c>
      <c r="D19" s="1127"/>
      <c r="E19" s="2071">
        <v>4053.6</v>
      </c>
      <c r="F19" s="2071"/>
      <c r="G19" s="2071">
        <v>3936.8</v>
      </c>
      <c r="H19" s="2071"/>
      <c r="I19" s="2071">
        <v>4006.1</v>
      </c>
      <c r="J19" s="2071"/>
      <c r="K19" s="2071">
        <v>4044.7</v>
      </c>
      <c r="L19" s="2071"/>
      <c r="M19" s="2072">
        <v>3969</v>
      </c>
      <c r="N19" s="2072"/>
      <c r="O19" s="1636"/>
      <c r="P19" s="1553"/>
      <c r="X19" s="1328"/>
      <c r="Y19" s="1328"/>
      <c r="Z19" s="1328"/>
    </row>
    <row r="20" spans="1:37" ht="11.45" customHeight="1" x14ac:dyDescent="0.2">
      <c r="A20" s="1553"/>
      <c r="B20" s="1640"/>
      <c r="C20" s="1128"/>
      <c r="D20" s="1545" t="s">
        <v>159</v>
      </c>
      <c r="E20" s="2071">
        <v>3279.7</v>
      </c>
      <c r="F20" s="2071"/>
      <c r="G20" s="2071">
        <v>3265.7</v>
      </c>
      <c r="H20" s="2071"/>
      <c r="I20" s="2071">
        <v>3311.7</v>
      </c>
      <c r="J20" s="2071"/>
      <c r="K20" s="2071">
        <v>3334.4</v>
      </c>
      <c r="L20" s="2071"/>
      <c r="M20" s="2072">
        <v>3285.4</v>
      </c>
      <c r="N20" s="2072"/>
      <c r="O20" s="1636"/>
      <c r="P20" s="1553"/>
      <c r="S20" s="1580"/>
      <c r="T20" s="1580"/>
      <c r="U20" s="1580"/>
      <c r="V20" s="1580"/>
      <c r="W20" s="1580"/>
      <c r="X20" s="1328"/>
      <c r="Y20" s="1328"/>
      <c r="Z20" s="1328"/>
    </row>
    <row r="21" spans="1:37" ht="11.45" customHeight="1" x14ac:dyDescent="0.2">
      <c r="A21" s="1553"/>
      <c r="B21" s="1640"/>
      <c r="C21" s="1128"/>
      <c r="D21" s="1545" t="s">
        <v>160</v>
      </c>
      <c r="E21" s="2071">
        <v>643</v>
      </c>
      <c r="F21" s="2071"/>
      <c r="G21" s="2071">
        <v>578.9</v>
      </c>
      <c r="H21" s="2071"/>
      <c r="I21" s="2071">
        <v>577.9</v>
      </c>
      <c r="J21" s="2071"/>
      <c r="K21" s="2071">
        <v>582.70000000000005</v>
      </c>
      <c r="L21" s="2071"/>
      <c r="M21" s="2072">
        <v>577.4</v>
      </c>
      <c r="N21" s="2072"/>
      <c r="O21" s="1636"/>
      <c r="P21" s="1553"/>
      <c r="R21" s="1580"/>
      <c r="S21" s="1590"/>
      <c r="T21" s="1590"/>
      <c r="U21" s="1590"/>
      <c r="V21" s="1590"/>
      <c r="W21" s="1590"/>
      <c r="X21" s="1328"/>
      <c r="Y21" s="1328"/>
      <c r="Z21" s="1328"/>
    </row>
    <row r="22" spans="1:37" ht="11.45" customHeight="1" x14ac:dyDescent="0.2">
      <c r="A22" s="1553"/>
      <c r="B22" s="1640"/>
      <c r="C22" s="1128"/>
      <c r="D22" s="1545" t="s">
        <v>125</v>
      </c>
      <c r="E22" s="2071">
        <v>130.9</v>
      </c>
      <c r="F22" s="2071"/>
      <c r="G22" s="2071">
        <v>92.1</v>
      </c>
      <c r="H22" s="2071"/>
      <c r="I22" s="2071">
        <v>116.5</v>
      </c>
      <c r="J22" s="2071"/>
      <c r="K22" s="2071">
        <v>127.6</v>
      </c>
      <c r="L22" s="2071"/>
      <c r="M22" s="2072">
        <v>106.2</v>
      </c>
      <c r="N22" s="2072"/>
      <c r="O22" s="1636"/>
      <c r="P22" s="1553"/>
      <c r="R22" s="1648"/>
      <c r="S22" s="1590"/>
      <c r="T22" s="1590"/>
      <c r="U22" s="1590"/>
      <c r="V22" s="1590"/>
      <c r="W22" s="1590"/>
      <c r="X22" s="1328"/>
      <c r="Y22" s="1334"/>
      <c r="Z22" s="1328"/>
    </row>
    <row r="23" spans="1:37" ht="11.45" customHeight="1" x14ac:dyDescent="0.2">
      <c r="A23" s="1553"/>
      <c r="B23" s="1640"/>
      <c r="C23" s="636" t="s">
        <v>161</v>
      </c>
      <c r="D23" s="1127"/>
      <c r="E23" s="2071">
        <v>676.4</v>
      </c>
      <c r="F23" s="2071"/>
      <c r="G23" s="2071">
        <v>651.6</v>
      </c>
      <c r="H23" s="2071"/>
      <c r="I23" s="2071">
        <v>634.1</v>
      </c>
      <c r="J23" s="2071"/>
      <c r="K23" s="2071">
        <v>672.8</v>
      </c>
      <c r="L23" s="2071"/>
      <c r="M23" s="2072">
        <v>678.8</v>
      </c>
      <c r="N23" s="2072"/>
      <c r="O23" s="1636"/>
      <c r="P23" s="1553"/>
      <c r="R23" s="1648"/>
      <c r="S23" s="1590"/>
      <c r="T23" s="1590"/>
      <c r="U23" s="1590"/>
      <c r="V23" s="1590"/>
      <c r="W23" s="1590"/>
      <c r="X23" s="1328"/>
      <c r="Y23" s="1328"/>
      <c r="Z23" s="1328"/>
    </row>
    <row r="24" spans="1:37" ht="11.45" customHeight="1" x14ac:dyDescent="0.2">
      <c r="A24" s="1553"/>
      <c r="B24" s="1640"/>
      <c r="C24" s="636" t="s">
        <v>565</v>
      </c>
      <c r="D24" s="1332"/>
      <c r="E24" s="2071">
        <v>14.3</v>
      </c>
      <c r="F24" s="2071"/>
      <c r="G24" s="2071">
        <v>13.3</v>
      </c>
      <c r="H24" s="2071"/>
      <c r="I24" s="2071">
        <v>18.2</v>
      </c>
      <c r="J24" s="2071"/>
      <c r="K24" s="2071">
        <v>13.2</v>
      </c>
      <c r="L24" s="2071"/>
      <c r="M24" s="2072">
        <v>33.799999999999997</v>
      </c>
      <c r="N24" s="2072"/>
      <c r="O24" s="1636"/>
      <c r="P24" s="1553"/>
      <c r="R24" s="1328"/>
      <c r="S24" s="1328"/>
      <c r="T24" s="1328"/>
      <c r="U24" s="1328"/>
      <c r="V24" s="1328"/>
      <c r="W24" s="1328"/>
      <c r="X24" s="1328"/>
      <c r="Y24" s="1334"/>
      <c r="Z24" s="1328"/>
    </row>
    <row r="25" spans="1:37" ht="15" customHeight="1" x14ac:dyDescent="0.2">
      <c r="A25" s="1553"/>
      <c r="B25" s="1640"/>
      <c r="C25" s="641" t="s">
        <v>694</v>
      </c>
      <c r="D25" s="639"/>
      <c r="E25" s="2075"/>
      <c r="F25" s="2075"/>
      <c r="G25" s="2075"/>
      <c r="H25" s="2075"/>
      <c r="I25" s="2075"/>
      <c r="J25" s="2075"/>
      <c r="K25" s="2075"/>
      <c r="L25" s="2075"/>
      <c r="M25" s="2076"/>
      <c r="N25" s="2076"/>
      <c r="O25" s="1636"/>
      <c r="P25" s="1553"/>
      <c r="R25" s="1582"/>
      <c r="S25" s="1668"/>
      <c r="T25" s="1668"/>
      <c r="U25" s="1668"/>
      <c r="V25" s="1668"/>
      <c r="W25" s="1668"/>
      <c r="X25" s="1328"/>
      <c r="Y25" s="1328"/>
      <c r="Z25" s="1328"/>
    </row>
    <row r="26" spans="1:37" s="708" customFormat="1" ht="13.5" customHeight="1" x14ac:dyDescent="0.2">
      <c r="A26" s="1601"/>
      <c r="B26" s="2092" t="s">
        <v>563</v>
      </c>
      <c r="C26" s="2092"/>
      <c r="D26" s="2092"/>
      <c r="E26" s="2093">
        <v>70.400000000000006</v>
      </c>
      <c r="F26" s="2093"/>
      <c r="G26" s="2093">
        <v>68.5</v>
      </c>
      <c r="H26" s="2093"/>
      <c r="I26" s="2093">
        <v>69.5</v>
      </c>
      <c r="J26" s="2093"/>
      <c r="K26" s="2093">
        <v>70.3</v>
      </c>
      <c r="L26" s="2093"/>
      <c r="M26" s="2094">
        <v>69.5</v>
      </c>
      <c r="N26" s="2094"/>
      <c r="O26" s="1647"/>
      <c r="P26" s="1601"/>
      <c r="Q26" s="1625"/>
      <c r="R26" s="1583"/>
      <c r="S26" s="1580"/>
      <c r="T26" s="1580"/>
      <c r="U26" s="1580"/>
      <c r="V26" s="1580"/>
      <c r="W26" s="1580"/>
      <c r="X26" s="1328"/>
      <c r="Y26" s="1328"/>
      <c r="Z26" s="1334"/>
      <c r="AA26" s="1580"/>
      <c r="AB26" s="1580"/>
      <c r="AC26" s="1580"/>
      <c r="AD26" s="1580"/>
      <c r="AE26" s="1580"/>
      <c r="AF26" s="1580"/>
      <c r="AG26" s="1580"/>
      <c r="AH26" s="1580"/>
      <c r="AI26" s="1580"/>
      <c r="AJ26" s="1580"/>
      <c r="AK26" s="1580"/>
    </row>
    <row r="27" spans="1:37" ht="11.45" customHeight="1" x14ac:dyDescent="0.2">
      <c r="A27" s="1553"/>
      <c r="B27" s="1640"/>
      <c r="C27" s="639"/>
      <c r="D27" s="1545" t="s">
        <v>70</v>
      </c>
      <c r="E27" s="2075">
        <v>73.2</v>
      </c>
      <c r="F27" s="2075"/>
      <c r="G27" s="2075">
        <v>71.099999999999994</v>
      </c>
      <c r="H27" s="2075"/>
      <c r="I27" s="2075">
        <v>71.8</v>
      </c>
      <c r="J27" s="2075"/>
      <c r="K27" s="2075">
        <v>73.099999999999994</v>
      </c>
      <c r="L27" s="2075"/>
      <c r="M27" s="2076">
        <v>72.099999999999994</v>
      </c>
      <c r="N27" s="2076"/>
      <c r="O27" s="1636"/>
      <c r="P27" s="1553"/>
      <c r="R27" s="1648"/>
      <c r="S27" s="1590"/>
      <c r="T27" s="1590"/>
      <c r="U27" s="1590"/>
      <c r="V27" s="1590"/>
      <c r="W27" s="1590"/>
      <c r="X27" s="1328"/>
      <c r="Y27" s="1334"/>
      <c r="Z27" s="1328"/>
    </row>
    <row r="28" spans="1:37" ht="11.45" customHeight="1" x14ac:dyDescent="0.2">
      <c r="A28" s="1553"/>
      <c r="B28" s="1640"/>
      <c r="C28" s="639"/>
      <c r="D28" s="1545" t="s">
        <v>69</v>
      </c>
      <c r="E28" s="2075">
        <v>67.900000000000006</v>
      </c>
      <c r="F28" s="2075"/>
      <c r="G28" s="2075">
        <v>66.099999999999994</v>
      </c>
      <c r="H28" s="2075"/>
      <c r="I28" s="2075">
        <v>67.3</v>
      </c>
      <c r="J28" s="2075"/>
      <c r="K28" s="2075">
        <v>67.8</v>
      </c>
      <c r="L28" s="2075"/>
      <c r="M28" s="2076">
        <v>67</v>
      </c>
      <c r="N28" s="2076"/>
      <c r="O28" s="1636"/>
      <c r="P28" s="1553"/>
      <c r="R28" s="1648"/>
      <c r="S28" s="1590"/>
      <c r="T28" s="1590"/>
      <c r="U28" s="1590"/>
      <c r="V28" s="1590"/>
      <c r="W28" s="1590"/>
      <c r="X28" s="1328"/>
      <c r="Y28" s="1328"/>
      <c r="Z28" s="1328"/>
    </row>
    <row r="29" spans="1:37" s="708" customFormat="1" ht="14.25" customHeight="1" x14ac:dyDescent="0.2">
      <c r="A29" s="1601"/>
      <c r="B29" s="2092" t="s">
        <v>562</v>
      </c>
      <c r="C29" s="2092"/>
      <c r="D29" s="2092"/>
      <c r="E29" s="2093">
        <v>29.2</v>
      </c>
      <c r="F29" s="2093"/>
      <c r="G29" s="2093">
        <v>24.4</v>
      </c>
      <c r="H29" s="2093"/>
      <c r="I29" s="2093">
        <v>25.1</v>
      </c>
      <c r="J29" s="2093"/>
      <c r="K29" s="2093">
        <v>25.1</v>
      </c>
      <c r="L29" s="2093"/>
      <c r="M29" s="2094">
        <v>23.5</v>
      </c>
      <c r="N29" s="2094"/>
      <c r="O29" s="1647"/>
      <c r="P29" s="1601"/>
      <c r="Q29" s="1625"/>
      <c r="R29" s="1648"/>
      <c r="S29" s="1590"/>
      <c r="T29" s="1590"/>
      <c r="U29" s="1590"/>
      <c r="V29" s="1590"/>
      <c r="W29" s="1590"/>
      <c r="X29" s="1328"/>
      <c r="Y29" s="1328"/>
      <c r="Z29" s="1334"/>
      <c r="AA29" s="1580"/>
      <c r="AB29" s="1580"/>
      <c r="AC29" s="1580"/>
      <c r="AD29" s="1580"/>
      <c r="AE29" s="1580"/>
      <c r="AF29" s="1580"/>
      <c r="AG29" s="1580"/>
      <c r="AH29" s="1580"/>
      <c r="AI29" s="1580"/>
      <c r="AJ29" s="1580"/>
      <c r="AK29" s="1580"/>
    </row>
    <row r="30" spans="1:37" ht="11.45" customHeight="1" x14ac:dyDescent="0.2">
      <c r="A30" s="1553"/>
      <c r="B30" s="1640"/>
      <c r="C30" s="639"/>
      <c r="D30" s="1545" t="s">
        <v>70</v>
      </c>
      <c r="E30" s="2075">
        <v>31.4</v>
      </c>
      <c r="F30" s="2075"/>
      <c r="G30" s="2075">
        <v>26.7</v>
      </c>
      <c r="H30" s="2075"/>
      <c r="I30" s="2075">
        <v>26.6</v>
      </c>
      <c r="J30" s="2075"/>
      <c r="K30" s="2075">
        <v>28.7</v>
      </c>
      <c r="L30" s="2075"/>
      <c r="M30" s="2076">
        <v>27.7</v>
      </c>
      <c r="N30" s="2076"/>
      <c r="O30" s="1636"/>
      <c r="P30" s="1553"/>
      <c r="R30" s="1648"/>
      <c r="S30" s="1649"/>
      <c r="T30" s="1649"/>
      <c r="U30" s="1649"/>
      <c r="V30" s="1649"/>
      <c r="W30" s="1649"/>
      <c r="X30" s="1328"/>
      <c r="Y30" s="1334"/>
      <c r="Z30" s="1328"/>
    </row>
    <row r="31" spans="1:37" ht="11.45" customHeight="1" x14ac:dyDescent="0.2">
      <c r="A31" s="1553"/>
      <c r="B31" s="1640"/>
      <c r="C31" s="639"/>
      <c r="D31" s="1545" t="s">
        <v>69</v>
      </c>
      <c r="E31" s="2075">
        <v>26.9</v>
      </c>
      <c r="F31" s="2075"/>
      <c r="G31" s="2075">
        <v>22</v>
      </c>
      <c r="H31" s="2075"/>
      <c r="I31" s="2075">
        <v>23.6</v>
      </c>
      <c r="J31" s="2075"/>
      <c r="K31" s="2075">
        <v>21.5</v>
      </c>
      <c r="L31" s="2075"/>
      <c r="M31" s="2076">
        <v>19.2</v>
      </c>
      <c r="N31" s="2076"/>
      <c r="O31" s="1636"/>
      <c r="P31" s="1553"/>
      <c r="R31" s="1648"/>
      <c r="S31" s="1649"/>
      <c r="T31" s="1649"/>
      <c r="U31" s="1649"/>
      <c r="V31" s="1649"/>
      <c r="W31" s="1649"/>
      <c r="X31" s="1328"/>
      <c r="Y31" s="1328"/>
      <c r="Z31" s="1328"/>
    </row>
    <row r="32" spans="1:37" s="708" customFormat="1" ht="14.25" customHeight="1" x14ac:dyDescent="0.2">
      <c r="A32" s="1601"/>
      <c r="B32" s="2092" t="s">
        <v>162</v>
      </c>
      <c r="C32" s="2092"/>
      <c r="D32" s="2092"/>
      <c r="E32" s="2093">
        <v>58.3</v>
      </c>
      <c r="F32" s="2093"/>
      <c r="G32" s="2093">
        <v>57.6</v>
      </c>
      <c r="H32" s="2093"/>
      <c r="I32" s="2093">
        <v>59.2</v>
      </c>
      <c r="J32" s="2093"/>
      <c r="K32" s="2093">
        <v>60.8</v>
      </c>
      <c r="L32" s="2093"/>
      <c r="M32" s="2094">
        <v>61.1</v>
      </c>
      <c r="N32" s="2094"/>
      <c r="O32" s="1647"/>
      <c r="P32" s="1601"/>
      <c r="Q32" s="1625"/>
      <c r="R32" s="1335"/>
      <c r="S32" s="1335"/>
      <c r="T32" s="1335"/>
      <c r="U32" s="1335"/>
      <c r="V32" s="1335"/>
      <c r="W32" s="1335"/>
      <c r="X32" s="1328"/>
      <c r="Y32" s="1334"/>
      <c r="Z32" s="1334"/>
      <c r="AA32" s="1580"/>
      <c r="AB32" s="1580"/>
      <c r="AC32" s="1580"/>
      <c r="AD32" s="1580"/>
      <c r="AE32" s="1580"/>
      <c r="AF32" s="1580"/>
      <c r="AG32" s="1580"/>
      <c r="AH32" s="1580"/>
      <c r="AI32" s="1580"/>
      <c r="AJ32" s="1580"/>
      <c r="AK32" s="1580"/>
    </row>
    <row r="33" spans="1:37" ht="11.45" customHeight="1" x14ac:dyDescent="0.2">
      <c r="A33" s="1553"/>
      <c r="B33" s="1640"/>
      <c r="C33" s="639"/>
      <c r="D33" s="1545" t="s">
        <v>70</v>
      </c>
      <c r="E33" s="2075">
        <v>64.099999999999994</v>
      </c>
      <c r="F33" s="2075"/>
      <c r="G33" s="2075">
        <v>62.6</v>
      </c>
      <c r="H33" s="2075"/>
      <c r="I33" s="2075">
        <v>61.8</v>
      </c>
      <c r="J33" s="2075"/>
      <c r="K33" s="2075">
        <v>64.7</v>
      </c>
      <c r="L33" s="2075"/>
      <c r="M33" s="2076">
        <v>65.099999999999994</v>
      </c>
      <c r="N33" s="2076"/>
      <c r="O33" s="1636"/>
      <c r="P33" s="1553"/>
      <c r="R33" s="1582"/>
      <c r="S33" s="1668"/>
      <c r="T33" s="1668"/>
      <c r="U33" s="1668"/>
      <c r="V33" s="1668"/>
      <c r="W33" s="1668"/>
      <c r="X33" s="1335"/>
      <c r="Y33" s="1328"/>
      <c r="Z33" s="1328"/>
    </row>
    <row r="34" spans="1:37" ht="11.45" customHeight="1" x14ac:dyDescent="0.2">
      <c r="A34" s="1553"/>
      <c r="B34" s="1640"/>
      <c r="C34" s="639"/>
      <c r="D34" s="1545" t="s">
        <v>69</v>
      </c>
      <c r="E34" s="2075">
        <v>53.2</v>
      </c>
      <c r="F34" s="2075"/>
      <c r="G34" s="2075">
        <v>53.3</v>
      </c>
      <c r="H34" s="2075"/>
      <c r="I34" s="2075">
        <v>57</v>
      </c>
      <c r="J34" s="2075"/>
      <c r="K34" s="2075">
        <v>57.5</v>
      </c>
      <c r="L34" s="2075"/>
      <c r="M34" s="2076">
        <v>57.7</v>
      </c>
      <c r="N34" s="2076"/>
      <c r="O34" s="1636"/>
      <c r="P34" s="1553"/>
      <c r="R34" s="1328"/>
      <c r="S34" s="1328"/>
      <c r="T34" s="1328"/>
      <c r="U34" s="1328"/>
      <c r="V34" s="1328"/>
      <c r="W34" s="1328"/>
      <c r="X34" s="1328"/>
      <c r="Y34" s="1328"/>
      <c r="Z34" s="1328"/>
    </row>
    <row r="35" spans="1:37" ht="12" customHeight="1" x14ac:dyDescent="0.2">
      <c r="A35" s="1553"/>
      <c r="B35" s="1640"/>
      <c r="C35" s="2099" t="s">
        <v>163</v>
      </c>
      <c r="D35" s="2099"/>
      <c r="E35" s="2100"/>
      <c r="F35" s="2100"/>
      <c r="G35" s="2100"/>
      <c r="H35" s="2100"/>
      <c r="I35" s="2100"/>
      <c r="J35" s="2100"/>
      <c r="K35" s="2100"/>
      <c r="L35" s="2100"/>
      <c r="M35" s="2095"/>
      <c r="N35" s="2095"/>
      <c r="O35" s="1636"/>
      <c r="P35" s="1553"/>
      <c r="S35" s="1580"/>
      <c r="T35" s="1580"/>
      <c r="U35" s="1580"/>
      <c r="V35" s="1580"/>
      <c r="W35" s="1580"/>
      <c r="X35" s="1328"/>
      <c r="Y35" s="1328"/>
      <c r="Z35" s="1328"/>
    </row>
    <row r="36" spans="1:37" ht="11.45" customHeight="1" x14ac:dyDescent="0.2">
      <c r="A36" s="1553"/>
      <c r="B36" s="1640"/>
      <c r="C36" s="2096" t="s">
        <v>563</v>
      </c>
      <c r="D36" s="2096"/>
      <c r="E36" s="2097">
        <v>-5.2999999999999972</v>
      </c>
      <c r="F36" s="2097"/>
      <c r="G36" s="2097">
        <v>-5</v>
      </c>
      <c r="H36" s="2097"/>
      <c r="I36" s="2097">
        <v>-4.5</v>
      </c>
      <c r="J36" s="2097"/>
      <c r="K36" s="2097">
        <v>-5.2999999999999972</v>
      </c>
      <c r="L36" s="2097"/>
      <c r="M36" s="2098">
        <v>-5.0999999999999943</v>
      </c>
      <c r="N36" s="2098"/>
      <c r="O36" s="1636"/>
      <c r="P36" s="1553"/>
      <c r="R36" s="1580"/>
      <c r="S36" s="1590"/>
      <c r="T36" s="1590"/>
      <c r="U36" s="1590"/>
      <c r="V36" s="1590"/>
      <c r="W36" s="1590"/>
      <c r="X36" s="1328"/>
      <c r="Y36" s="1328"/>
      <c r="Z36" s="1328"/>
    </row>
    <row r="37" spans="1:37" ht="11.45" customHeight="1" x14ac:dyDescent="0.2">
      <c r="A37" s="1553"/>
      <c r="B37" s="1640"/>
      <c r="C37" s="2096" t="s">
        <v>562</v>
      </c>
      <c r="D37" s="2096"/>
      <c r="E37" s="2097">
        <v>-4.5</v>
      </c>
      <c r="F37" s="2097"/>
      <c r="G37" s="2097">
        <v>-4.6999999999999993</v>
      </c>
      <c r="H37" s="2097"/>
      <c r="I37" s="2097">
        <v>-3</v>
      </c>
      <c r="J37" s="2097"/>
      <c r="K37" s="2097">
        <v>-7.1999999999999993</v>
      </c>
      <c r="L37" s="2097"/>
      <c r="M37" s="2098">
        <v>-8.5</v>
      </c>
      <c r="N37" s="2098"/>
      <c r="O37" s="1636"/>
      <c r="P37" s="1553"/>
      <c r="R37" s="1580"/>
      <c r="S37" s="1590"/>
      <c r="T37" s="1590"/>
      <c r="U37" s="1590"/>
      <c r="V37" s="1590"/>
      <c r="W37" s="1590"/>
      <c r="X37" s="1328"/>
      <c r="Y37" s="1328"/>
      <c r="Z37" s="1328"/>
    </row>
    <row r="38" spans="1:37" ht="11.45" customHeight="1" x14ac:dyDescent="0.2">
      <c r="A38" s="1553"/>
      <c r="B38" s="1640"/>
      <c r="C38" s="2096" t="s">
        <v>162</v>
      </c>
      <c r="D38" s="2096"/>
      <c r="E38" s="2097">
        <v>-10.899999999999991</v>
      </c>
      <c r="F38" s="2097"/>
      <c r="G38" s="2097">
        <v>-9.3000000000000043</v>
      </c>
      <c r="H38" s="2097"/>
      <c r="I38" s="2097">
        <v>-4.7999999999999972</v>
      </c>
      <c r="J38" s="2097"/>
      <c r="K38" s="2097">
        <v>-7.2000000000000028</v>
      </c>
      <c r="L38" s="2097"/>
      <c r="M38" s="2098">
        <v>-7.3999999999999915</v>
      </c>
      <c r="N38" s="2098"/>
      <c r="O38" s="1636"/>
      <c r="P38" s="1553"/>
      <c r="R38" s="1580"/>
      <c r="S38" s="1590"/>
      <c r="T38" s="1590"/>
      <c r="U38" s="1590"/>
      <c r="V38" s="1590"/>
      <c r="W38" s="1590"/>
      <c r="X38" s="1452"/>
      <c r="Y38" s="1328"/>
      <c r="Z38" s="1328"/>
    </row>
    <row r="39" spans="1:37" ht="6.75" customHeight="1" thickBot="1" x14ac:dyDescent="0.25">
      <c r="A39" s="1553"/>
      <c r="B39" s="1640"/>
      <c r="C39" s="1545"/>
      <c r="D39" s="1545"/>
      <c r="E39" s="1650"/>
      <c r="F39" s="1650"/>
      <c r="G39" s="1650"/>
      <c r="H39" s="1650"/>
      <c r="I39" s="1650"/>
      <c r="J39" s="1650"/>
      <c r="K39" s="1650"/>
      <c r="L39" s="1650"/>
      <c r="M39" s="1651"/>
      <c r="N39" s="1651"/>
      <c r="O39" s="1636"/>
      <c r="P39" s="1553"/>
      <c r="R39" s="1328"/>
      <c r="S39" s="1335"/>
      <c r="T39" s="1452"/>
      <c r="U39" s="1452"/>
      <c r="V39" s="1452"/>
      <c r="W39" s="1452"/>
      <c r="X39" s="1452"/>
      <c r="Y39" s="1328"/>
      <c r="Z39" s="1328"/>
    </row>
    <row r="40" spans="1:37" s="1565" customFormat="1" ht="13.5" customHeight="1" thickBot="1" x14ac:dyDescent="0.25">
      <c r="A40" s="1559"/>
      <c r="B40" s="1591"/>
      <c r="C40" s="1561" t="s">
        <v>695</v>
      </c>
      <c r="D40" s="1562"/>
      <c r="E40" s="1562"/>
      <c r="F40" s="1562"/>
      <c r="G40" s="1562"/>
      <c r="H40" s="1562"/>
      <c r="I40" s="1562"/>
      <c r="J40" s="1562"/>
      <c r="K40" s="1562"/>
      <c r="L40" s="1562"/>
      <c r="M40" s="1562"/>
      <c r="N40" s="1563"/>
      <c r="O40" s="1636"/>
      <c r="P40" s="1553"/>
      <c r="Q40" s="1652"/>
      <c r="R40" s="1335"/>
      <c r="S40" s="1648"/>
      <c r="T40" s="1649"/>
      <c r="U40" s="1649"/>
      <c r="V40" s="1649"/>
      <c r="W40" s="1649"/>
      <c r="X40" s="1649"/>
      <c r="Y40" s="1335"/>
      <c r="Z40" s="1335"/>
      <c r="AA40" s="1634"/>
      <c r="AB40" s="1634"/>
      <c r="AC40" s="1634"/>
      <c r="AD40" s="1634"/>
      <c r="AE40" s="1634"/>
      <c r="AF40" s="1634"/>
      <c r="AG40" s="1634"/>
      <c r="AH40" s="1634"/>
      <c r="AI40" s="1634"/>
      <c r="AJ40" s="1634"/>
      <c r="AK40" s="1634"/>
    </row>
    <row r="41" spans="1:37" ht="3.75" customHeight="1" x14ac:dyDescent="0.2">
      <c r="A41" s="1553"/>
      <c r="B41" s="1547"/>
      <c r="C41" s="2080" t="s">
        <v>151</v>
      </c>
      <c r="D41" s="2081"/>
      <c r="E41" s="1550"/>
      <c r="F41" s="1633"/>
      <c r="G41" s="1633"/>
      <c r="H41" s="1633"/>
      <c r="I41" s="1633"/>
      <c r="J41" s="1633"/>
      <c r="K41" s="1557"/>
      <c r="L41" s="1633"/>
      <c r="M41" s="1633"/>
      <c r="N41" s="1633"/>
      <c r="O41" s="1636"/>
      <c r="P41" s="1553"/>
      <c r="R41" s="1335"/>
      <c r="S41" s="1335"/>
      <c r="T41" s="1335"/>
      <c r="U41" s="1335"/>
      <c r="V41" s="1335"/>
      <c r="W41" s="1335"/>
      <c r="X41" s="1335"/>
      <c r="Y41" s="1335"/>
      <c r="Z41" s="1335"/>
    </row>
    <row r="42" spans="1:37" s="1646" customFormat="1" ht="12.75" customHeight="1" x14ac:dyDescent="0.2">
      <c r="A42" s="1643"/>
      <c r="B42" s="1577"/>
      <c r="C42" s="2081"/>
      <c r="D42" s="2081"/>
      <c r="E42" s="1653" t="s">
        <v>33</v>
      </c>
      <c r="F42" s="1654" t="s">
        <v>33</v>
      </c>
      <c r="G42" s="1653" t="s">
        <v>33</v>
      </c>
      <c r="H42" s="1654">
        <v>2020</v>
      </c>
      <c r="I42" s="1568"/>
      <c r="J42" s="1654" t="s">
        <v>33</v>
      </c>
      <c r="K42" s="1655" t="s">
        <v>33</v>
      </c>
      <c r="L42" s="1656" t="s">
        <v>33</v>
      </c>
      <c r="M42" s="1569">
        <v>2021</v>
      </c>
      <c r="N42" s="1570"/>
      <c r="O42" s="1645"/>
      <c r="P42" s="1643"/>
      <c r="Q42" s="1657"/>
      <c r="R42" s="1335"/>
      <c r="S42" s="1335"/>
      <c r="T42" s="1452"/>
      <c r="U42" s="1452"/>
      <c r="V42" s="1452"/>
      <c r="W42" s="1452"/>
      <c r="X42" s="1452"/>
      <c r="Y42" s="1335"/>
      <c r="Z42" s="1335"/>
      <c r="AA42" s="1657"/>
      <c r="AB42" s="1657"/>
      <c r="AC42" s="1657"/>
      <c r="AD42" s="1657"/>
      <c r="AE42" s="1657"/>
      <c r="AF42" s="1657"/>
      <c r="AG42" s="1657"/>
      <c r="AH42" s="1657"/>
      <c r="AI42" s="1657"/>
      <c r="AJ42" s="1657"/>
      <c r="AK42" s="1657"/>
    </row>
    <row r="43" spans="1:37" ht="11.25" customHeight="1" x14ac:dyDescent="0.2">
      <c r="A43" s="1553"/>
      <c r="B43" s="1547"/>
      <c r="C43" s="1572"/>
      <c r="D43" s="1572"/>
      <c r="E43" s="2069" t="s">
        <v>725</v>
      </c>
      <c r="F43" s="2069"/>
      <c r="G43" s="2069" t="s">
        <v>726</v>
      </c>
      <c r="H43" s="2069"/>
      <c r="I43" s="2069" t="s">
        <v>727</v>
      </c>
      <c r="J43" s="2069"/>
      <c r="K43" s="2069" t="s">
        <v>728</v>
      </c>
      <c r="L43" s="2069"/>
      <c r="M43" s="2069" t="s">
        <v>725</v>
      </c>
      <c r="N43" s="2069"/>
      <c r="O43" s="1636"/>
      <c r="P43" s="1553"/>
      <c r="Q43" s="1658"/>
      <c r="R43" s="1335"/>
      <c r="S43" s="1335"/>
      <c r="T43" s="1452"/>
      <c r="U43" s="1452"/>
      <c r="V43" s="1452"/>
      <c r="W43" s="1452"/>
      <c r="X43" s="1452"/>
      <c r="Y43" s="1335"/>
      <c r="Z43" s="1335"/>
    </row>
    <row r="44" spans="1:37" ht="10.5" customHeight="1" x14ac:dyDescent="0.2">
      <c r="A44" s="1553"/>
      <c r="B44" s="1547"/>
      <c r="C44" s="1572"/>
      <c r="D44" s="1572"/>
      <c r="E44" s="648" t="s">
        <v>152</v>
      </c>
      <c r="F44" s="648" t="s">
        <v>102</v>
      </c>
      <c r="G44" s="648" t="s">
        <v>152</v>
      </c>
      <c r="H44" s="648" t="s">
        <v>102</v>
      </c>
      <c r="I44" s="1038" t="s">
        <v>152</v>
      </c>
      <c r="J44" s="1038" t="s">
        <v>102</v>
      </c>
      <c r="K44" s="1038" t="s">
        <v>152</v>
      </c>
      <c r="L44" s="1038" t="s">
        <v>102</v>
      </c>
      <c r="M44" s="1038" t="s">
        <v>152</v>
      </c>
      <c r="N44" s="1038" t="s">
        <v>102</v>
      </c>
      <c r="O44" s="1636"/>
      <c r="P44" s="1553"/>
      <c r="Q44" s="1659"/>
      <c r="R44" s="1335"/>
      <c r="S44" s="1335"/>
      <c r="T44" s="1452"/>
      <c r="U44" s="1452"/>
      <c r="V44" s="1452"/>
      <c r="W44" s="1452"/>
      <c r="X44" s="1452"/>
      <c r="Y44" s="1335"/>
      <c r="Z44" s="1335"/>
    </row>
    <row r="45" spans="1:37" s="1571" customFormat="1" ht="15" customHeight="1" x14ac:dyDescent="0.2">
      <c r="A45" s="1573"/>
      <c r="B45" s="1660"/>
      <c r="C45" s="2062" t="s">
        <v>696</v>
      </c>
      <c r="D45" s="2062"/>
      <c r="E45" s="1661">
        <v>4053.6</v>
      </c>
      <c r="F45" s="1661">
        <v>100</v>
      </c>
      <c r="G45" s="1661">
        <v>3936.8</v>
      </c>
      <c r="H45" s="1662">
        <v>100</v>
      </c>
      <c r="I45" s="1661">
        <v>4006.1</v>
      </c>
      <c r="J45" s="1662">
        <v>100</v>
      </c>
      <c r="K45" s="1661">
        <v>4044.7</v>
      </c>
      <c r="L45" s="1662">
        <v>100</v>
      </c>
      <c r="M45" s="1661">
        <v>3969</v>
      </c>
      <c r="N45" s="1662">
        <v>100</v>
      </c>
      <c r="O45" s="1638"/>
      <c r="P45" s="1553"/>
      <c r="Q45" s="1663"/>
      <c r="R45" s="1452"/>
      <c r="S45" s="1452"/>
      <c r="T45" s="1452"/>
      <c r="U45" s="1452"/>
      <c r="V45" s="1452"/>
      <c r="W45" s="1452"/>
      <c r="X45" s="1452"/>
      <c r="Y45" s="1335"/>
      <c r="Z45" s="1335"/>
      <c r="AA45" s="1668"/>
      <c r="AB45" s="1668"/>
      <c r="AC45" s="1668"/>
      <c r="AD45" s="1668"/>
      <c r="AE45" s="1668"/>
      <c r="AF45" s="1668"/>
      <c r="AG45" s="1668"/>
      <c r="AH45" s="1668"/>
      <c r="AI45" s="1668"/>
      <c r="AJ45" s="1668"/>
      <c r="AK45" s="1668"/>
    </row>
    <row r="46" spans="1:37" s="1571" customFormat="1" ht="11.25" customHeight="1" x14ac:dyDescent="0.2">
      <c r="A46" s="1573"/>
      <c r="B46" s="1660"/>
      <c r="C46" s="1597"/>
      <c r="D46" s="636" t="s">
        <v>70</v>
      </c>
      <c r="E46" s="1664">
        <v>1971.8</v>
      </c>
      <c r="F46" s="1664">
        <v>48.643181369646733</v>
      </c>
      <c r="G46" s="1665">
        <v>1907.9</v>
      </c>
      <c r="H46" s="1665">
        <v>48.463218857955695</v>
      </c>
      <c r="I46" s="1665">
        <v>1926.4</v>
      </c>
      <c r="J46" s="1665">
        <v>48.086667831556881</v>
      </c>
      <c r="K46" s="1665">
        <v>1948.5</v>
      </c>
      <c r="L46" s="1665">
        <v>48.174153830939254</v>
      </c>
      <c r="M46" s="1665">
        <v>1927.2</v>
      </c>
      <c r="N46" s="1665">
        <v>48.556311413454274</v>
      </c>
      <c r="O46" s="1638"/>
      <c r="P46" s="1553"/>
      <c r="Q46" s="1663"/>
      <c r="R46" s="1335"/>
      <c r="S46" s="1335"/>
      <c r="T46" s="1452"/>
      <c r="U46" s="1452"/>
      <c r="V46" s="1452"/>
      <c r="W46" s="1452"/>
      <c r="X46" s="1452"/>
      <c r="Y46" s="1335"/>
      <c r="Z46" s="1335"/>
      <c r="AA46" s="1668"/>
      <c r="AB46" s="1668"/>
      <c r="AC46" s="1668"/>
      <c r="AD46" s="1668"/>
      <c r="AE46" s="1668"/>
      <c r="AF46" s="1668"/>
      <c r="AG46" s="1668"/>
      <c r="AH46" s="1668"/>
      <c r="AI46" s="1668"/>
      <c r="AJ46" s="1668"/>
      <c r="AK46" s="1668"/>
    </row>
    <row r="47" spans="1:37" s="1646" customFormat="1" ht="11.25" customHeight="1" x14ac:dyDescent="0.2">
      <c r="A47" s="1643"/>
      <c r="B47" s="1577"/>
      <c r="C47" s="640"/>
      <c r="D47" s="636" t="s">
        <v>69</v>
      </c>
      <c r="E47" s="1664">
        <v>2081.8000000000002</v>
      </c>
      <c r="F47" s="1664">
        <v>51.356818630353274</v>
      </c>
      <c r="G47" s="1665">
        <v>2028.8</v>
      </c>
      <c r="H47" s="1665">
        <v>51.534241007925218</v>
      </c>
      <c r="I47" s="1665">
        <v>2079.6999999999998</v>
      </c>
      <c r="J47" s="1665">
        <v>51.913332168443119</v>
      </c>
      <c r="K47" s="1665">
        <v>2096.1</v>
      </c>
      <c r="L47" s="1665">
        <v>51.823373797809481</v>
      </c>
      <c r="M47" s="1665">
        <v>2041.8</v>
      </c>
      <c r="N47" s="1665">
        <v>51.443688586545733</v>
      </c>
      <c r="O47" s="1645"/>
      <c r="P47" s="1553"/>
      <c r="Q47" s="1663"/>
      <c r="R47" s="1452"/>
      <c r="S47" s="1335"/>
      <c r="T47" s="1335"/>
      <c r="U47" s="1335"/>
      <c r="V47" s="1335"/>
      <c r="W47" s="1335"/>
      <c r="X47" s="1335"/>
      <c r="Y47" s="1335"/>
      <c r="Z47" s="1335"/>
      <c r="AA47" s="1657"/>
      <c r="AB47" s="1657"/>
      <c r="AC47" s="1657"/>
      <c r="AD47" s="1657"/>
      <c r="AE47" s="1657"/>
      <c r="AF47" s="1657"/>
      <c r="AG47" s="1657"/>
      <c r="AH47" s="1657"/>
      <c r="AI47" s="1657"/>
      <c r="AJ47" s="1657"/>
      <c r="AK47" s="1657"/>
    </row>
    <row r="48" spans="1:37" s="1646" customFormat="1" ht="13.5" customHeight="1" x14ac:dyDescent="0.2">
      <c r="A48" s="1643"/>
      <c r="B48" s="1666"/>
      <c r="C48" s="642" t="s">
        <v>687</v>
      </c>
      <c r="D48" s="639"/>
      <c r="E48" s="1667">
        <v>33</v>
      </c>
      <c r="F48" s="1667">
        <v>0.81409117821195975</v>
      </c>
      <c r="G48" s="1667">
        <v>30</v>
      </c>
      <c r="H48" s="1667">
        <v>0.76204023572444624</v>
      </c>
      <c r="I48" s="1667">
        <v>32.799999999999997</v>
      </c>
      <c r="J48" s="1667">
        <v>0.81875140410873415</v>
      </c>
      <c r="K48" s="1667">
        <v>20.100000000000001</v>
      </c>
      <c r="L48" s="1667">
        <v>0.49694662150468522</v>
      </c>
      <c r="M48" s="1667">
        <v>24.5</v>
      </c>
      <c r="N48" s="1667">
        <v>0.61728395061728392</v>
      </c>
      <c r="O48" s="1645"/>
      <c r="P48" s="1553"/>
      <c r="Q48" s="1663"/>
      <c r="R48" s="1612"/>
      <c r="S48" s="1612"/>
      <c r="T48" s="1612"/>
      <c r="U48" s="1612"/>
      <c r="V48" s="1612"/>
      <c r="W48" s="1612"/>
      <c r="X48" s="1668"/>
      <c r="Y48" s="1335"/>
      <c r="Z48" s="1335"/>
      <c r="AA48" s="1657"/>
      <c r="AB48" s="1657"/>
      <c r="AC48" s="1657"/>
      <c r="AD48" s="1657"/>
      <c r="AE48" s="1657"/>
      <c r="AF48" s="1657"/>
      <c r="AG48" s="1657"/>
      <c r="AH48" s="1657"/>
      <c r="AI48" s="1657"/>
      <c r="AJ48" s="1657"/>
      <c r="AK48" s="1657"/>
    </row>
    <row r="49" spans="1:37" s="1646" customFormat="1" ht="11.25" customHeight="1" x14ac:dyDescent="0.2">
      <c r="A49" s="1643"/>
      <c r="B49" s="1666"/>
      <c r="C49" s="642"/>
      <c r="D49" s="1545" t="s">
        <v>70</v>
      </c>
      <c r="E49" s="1669">
        <v>14.9</v>
      </c>
      <c r="F49" s="1669">
        <v>45.151515151515156</v>
      </c>
      <c r="G49" s="1669">
        <v>13.4</v>
      </c>
      <c r="H49" s="1669">
        <v>44.666666666666664</v>
      </c>
      <c r="I49" s="1669">
        <v>13.8</v>
      </c>
      <c r="J49" s="1669">
        <v>42.073170731707322</v>
      </c>
      <c r="K49" s="1669">
        <v>8.5</v>
      </c>
      <c r="L49" s="1669">
        <v>42.288557213930346</v>
      </c>
      <c r="M49" s="1669">
        <v>9.1999999999999993</v>
      </c>
      <c r="N49" s="1669">
        <v>37.551020408163261</v>
      </c>
      <c r="O49" s="1645"/>
      <c r="P49" s="1553"/>
      <c r="Q49" s="1663"/>
      <c r="R49" s="1611"/>
      <c r="S49" s="1612"/>
      <c r="T49" s="1612"/>
      <c r="U49" s="1612"/>
      <c r="V49" s="1612"/>
      <c r="W49" s="1612"/>
      <c r="X49" s="1583"/>
      <c r="Y49" s="1335"/>
      <c r="Z49" s="1335"/>
      <c r="AA49" s="1657"/>
      <c r="AB49" s="1657"/>
      <c r="AC49" s="1657"/>
      <c r="AD49" s="1657"/>
      <c r="AE49" s="1657"/>
      <c r="AF49" s="1657"/>
      <c r="AG49" s="1657"/>
      <c r="AH49" s="1657"/>
      <c r="AI49" s="1657"/>
      <c r="AJ49" s="1657"/>
      <c r="AK49" s="1657"/>
    </row>
    <row r="50" spans="1:37" s="1646" customFormat="1" ht="11.25" customHeight="1" x14ac:dyDescent="0.2">
      <c r="A50" s="1643"/>
      <c r="B50" s="1577"/>
      <c r="C50" s="642"/>
      <c r="D50" s="1545" t="s">
        <v>69</v>
      </c>
      <c r="E50" s="1669">
        <v>18.100000000000001</v>
      </c>
      <c r="F50" s="1669">
        <v>54.848484848484858</v>
      </c>
      <c r="G50" s="1669">
        <v>16.600000000000001</v>
      </c>
      <c r="H50" s="1669">
        <v>55.333333333333336</v>
      </c>
      <c r="I50" s="1669">
        <v>18.899999999999999</v>
      </c>
      <c r="J50" s="1669">
        <v>57.621951219512191</v>
      </c>
      <c r="K50" s="1669">
        <v>11.6</v>
      </c>
      <c r="L50" s="1669">
        <v>57.711442786069647</v>
      </c>
      <c r="M50" s="1669">
        <v>15.3</v>
      </c>
      <c r="N50" s="1669">
        <v>62.448979591836739</v>
      </c>
      <c r="O50" s="1645"/>
      <c r="P50" s="1553"/>
      <c r="Q50" s="1663"/>
      <c r="R50" s="1611"/>
      <c r="S50" s="1612"/>
      <c r="T50" s="1612"/>
      <c r="U50" s="1612"/>
      <c r="V50" s="1612"/>
      <c r="W50" s="1612"/>
      <c r="X50" s="1580"/>
      <c r="Y50" s="1335"/>
      <c r="Z50" s="1335"/>
      <c r="AA50" s="1657"/>
      <c r="AB50" s="1657"/>
      <c r="AC50" s="1657"/>
      <c r="AD50" s="1657"/>
      <c r="AE50" s="1657"/>
      <c r="AF50" s="1657"/>
      <c r="AG50" s="1657"/>
      <c r="AH50" s="1657"/>
      <c r="AI50" s="1657"/>
      <c r="AJ50" s="1657"/>
      <c r="AK50" s="1657"/>
    </row>
    <row r="51" spans="1:37" s="1646" customFormat="1" ht="13.5" customHeight="1" x14ac:dyDescent="0.2">
      <c r="A51" s="1643"/>
      <c r="B51" s="1577"/>
      <c r="C51" s="642" t="s">
        <v>688</v>
      </c>
      <c r="D51" s="639"/>
      <c r="E51" s="1667">
        <v>314.39999999999998</v>
      </c>
      <c r="F51" s="1667">
        <v>7.7560686796921257</v>
      </c>
      <c r="G51" s="1667">
        <v>271.89999999999998</v>
      </c>
      <c r="H51" s="1667">
        <v>6.9066246697825644</v>
      </c>
      <c r="I51" s="1667">
        <v>270.10000000000002</v>
      </c>
      <c r="J51" s="1667">
        <v>6.7422181173710101</v>
      </c>
      <c r="K51" s="1667">
        <v>272.7</v>
      </c>
      <c r="L51" s="1667">
        <v>6.7421564022053557</v>
      </c>
      <c r="M51" s="1667">
        <v>259.5</v>
      </c>
      <c r="N51" s="1667">
        <v>6.5381708238851104</v>
      </c>
      <c r="O51" s="1645"/>
      <c r="P51" s="1553"/>
      <c r="Q51" s="1657"/>
      <c r="R51" s="1611"/>
      <c r="S51" s="1611"/>
      <c r="T51" s="1611"/>
      <c r="U51" s="1611"/>
      <c r="V51" s="1611"/>
      <c r="W51" s="1611"/>
      <c r="X51" s="1590"/>
      <c r="Y51" s="1335"/>
      <c r="Z51" s="1335"/>
      <c r="AA51" s="1657"/>
      <c r="AB51" s="1657"/>
      <c r="AC51" s="1657"/>
      <c r="AD51" s="1657"/>
      <c r="AE51" s="1657"/>
      <c r="AF51" s="1657"/>
      <c r="AG51" s="1657"/>
      <c r="AH51" s="1657"/>
      <c r="AI51" s="1657"/>
      <c r="AJ51" s="1657"/>
      <c r="AK51" s="1657"/>
    </row>
    <row r="52" spans="1:37" s="1646" customFormat="1" ht="11.25" customHeight="1" x14ac:dyDescent="0.2">
      <c r="A52" s="1643"/>
      <c r="B52" s="1577"/>
      <c r="C52" s="642"/>
      <c r="D52" s="1545" t="s">
        <v>70</v>
      </c>
      <c r="E52" s="1669">
        <v>167.8</v>
      </c>
      <c r="F52" s="1669">
        <v>53.371501272264645</v>
      </c>
      <c r="G52" s="1669">
        <v>145.1</v>
      </c>
      <c r="H52" s="1669">
        <v>53.365207796984194</v>
      </c>
      <c r="I52" s="1669">
        <v>136</v>
      </c>
      <c r="J52" s="1669">
        <v>50.351721584598295</v>
      </c>
      <c r="K52" s="1669">
        <v>138.69999999999999</v>
      </c>
      <c r="L52" s="1669">
        <v>50.86175284195086</v>
      </c>
      <c r="M52" s="1669">
        <v>131.1</v>
      </c>
      <c r="N52" s="1669">
        <v>50.520231213872833</v>
      </c>
      <c r="O52" s="1645"/>
      <c r="P52" s="1553"/>
      <c r="Q52" s="1670"/>
      <c r="R52" s="1611"/>
      <c r="S52" s="1612"/>
      <c r="T52" s="1612"/>
      <c r="U52" s="1612"/>
      <c r="V52" s="1612"/>
      <c r="W52" s="1612"/>
      <c r="X52" s="1590"/>
      <c r="Y52" s="1335"/>
      <c r="Z52" s="1335"/>
      <c r="AA52" s="1657"/>
      <c r="AB52" s="1657"/>
      <c r="AC52" s="1657"/>
      <c r="AD52" s="1657"/>
      <c r="AE52" s="1657"/>
      <c r="AF52" s="1657"/>
      <c r="AG52" s="1657"/>
      <c r="AH52" s="1657"/>
      <c r="AI52" s="1657"/>
      <c r="AJ52" s="1657"/>
      <c r="AK52" s="1657"/>
    </row>
    <row r="53" spans="1:37" s="1646" customFormat="1" ht="11.25" customHeight="1" x14ac:dyDescent="0.2">
      <c r="A53" s="1643"/>
      <c r="B53" s="1577"/>
      <c r="C53" s="642"/>
      <c r="D53" s="1545" t="s">
        <v>69</v>
      </c>
      <c r="E53" s="1669">
        <v>146.6</v>
      </c>
      <c r="F53" s="1669">
        <v>46.628498727735369</v>
      </c>
      <c r="G53" s="1669">
        <v>126.8</v>
      </c>
      <c r="H53" s="1669">
        <v>46.63479220301582</v>
      </c>
      <c r="I53" s="1669">
        <v>134.1</v>
      </c>
      <c r="J53" s="1669">
        <v>49.648278415401698</v>
      </c>
      <c r="K53" s="1669">
        <v>133.9</v>
      </c>
      <c r="L53" s="1669">
        <v>49.10157682434911</v>
      </c>
      <c r="M53" s="1669">
        <v>128.4</v>
      </c>
      <c r="N53" s="1669">
        <v>49.479768786127174</v>
      </c>
      <c r="O53" s="1645"/>
      <c r="P53" s="1553"/>
      <c r="Q53" s="1657"/>
      <c r="R53" s="1611"/>
      <c r="S53" s="1612"/>
      <c r="T53" s="1612"/>
      <c r="U53" s="1612"/>
      <c r="V53" s="1612"/>
      <c r="W53" s="1612"/>
      <c r="X53" s="1590"/>
      <c r="Y53" s="1335"/>
      <c r="Z53" s="1335"/>
      <c r="AA53" s="1657"/>
      <c r="AB53" s="1657"/>
      <c r="AC53" s="1657"/>
      <c r="AD53" s="1657"/>
      <c r="AE53" s="1657"/>
      <c r="AF53" s="1657"/>
      <c r="AG53" s="1657"/>
      <c r="AH53" s="1657"/>
      <c r="AI53" s="1657"/>
      <c r="AJ53" s="1657"/>
      <c r="AK53" s="1657"/>
    </row>
    <row r="54" spans="1:37" s="1646" customFormat="1" ht="13.5" customHeight="1" x14ac:dyDescent="0.2">
      <c r="A54" s="1643"/>
      <c r="B54" s="1577"/>
      <c r="C54" s="642" t="s">
        <v>689</v>
      </c>
      <c r="D54" s="639"/>
      <c r="E54" s="1667">
        <v>446.1</v>
      </c>
      <c r="F54" s="1667">
        <v>11.005032563647129</v>
      </c>
      <c r="G54" s="1667">
        <v>405</v>
      </c>
      <c r="H54" s="1667">
        <v>10.287543182280023</v>
      </c>
      <c r="I54" s="1667">
        <v>396.1</v>
      </c>
      <c r="J54" s="1667">
        <v>9.8874216819350504</v>
      </c>
      <c r="K54" s="1667">
        <v>411.4</v>
      </c>
      <c r="L54" s="1667">
        <v>10.171335327712809</v>
      </c>
      <c r="M54" s="1667">
        <v>389.7</v>
      </c>
      <c r="N54" s="1667">
        <v>9.8185941043083904</v>
      </c>
      <c r="O54" s="1645"/>
      <c r="P54" s="1553"/>
      <c r="Q54" s="1671"/>
      <c r="R54" s="1611"/>
      <c r="S54" s="1612"/>
      <c r="T54" s="1612"/>
      <c r="U54" s="1612"/>
      <c r="V54" s="1612"/>
      <c r="W54" s="1612"/>
      <c r="X54" s="1452"/>
      <c r="Y54" s="1335"/>
      <c r="Z54" s="1335"/>
      <c r="AA54" s="1657"/>
      <c r="AB54" s="1657"/>
      <c r="AC54" s="1657"/>
      <c r="AD54" s="1657"/>
      <c r="AE54" s="1657"/>
      <c r="AF54" s="1657"/>
      <c r="AG54" s="1657"/>
      <c r="AH54" s="1657"/>
      <c r="AI54" s="1657"/>
      <c r="AJ54" s="1657"/>
      <c r="AK54" s="1657"/>
    </row>
    <row r="55" spans="1:37" s="1646" customFormat="1" ht="11.25" customHeight="1" x14ac:dyDescent="0.2">
      <c r="A55" s="1643"/>
      <c r="B55" s="1577"/>
      <c r="C55" s="642"/>
      <c r="D55" s="1545" t="s">
        <v>70</v>
      </c>
      <c r="E55" s="1669">
        <v>253.6</v>
      </c>
      <c r="F55" s="1669">
        <v>56.848240304864376</v>
      </c>
      <c r="G55" s="1669">
        <v>232.6</v>
      </c>
      <c r="H55" s="1669">
        <v>57.432098765432094</v>
      </c>
      <c r="I55" s="1669">
        <v>220.7</v>
      </c>
      <c r="J55" s="1669">
        <v>55.718252966422611</v>
      </c>
      <c r="K55" s="1669">
        <v>233.8</v>
      </c>
      <c r="L55" s="1669">
        <v>56.830335439961111</v>
      </c>
      <c r="M55" s="1669">
        <v>228</v>
      </c>
      <c r="N55" s="1669">
        <v>58.506543494996151</v>
      </c>
      <c r="O55" s="1645"/>
      <c r="P55" s="1643"/>
      <c r="Q55" s="1672"/>
      <c r="R55" s="1580"/>
      <c r="S55" s="1800"/>
      <c r="T55" s="1800"/>
      <c r="U55" s="1800"/>
      <c r="V55" s="1800"/>
      <c r="W55" s="1800"/>
      <c r="X55" s="1452"/>
      <c r="Y55" s="1335"/>
      <c r="Z55" s="1335"/>
      <c r="AA55" s="1657"/>
      <c r="AB55" s="1657"/>
      <c r="AC55" s="1657"/>
      <c r="AD55" s="1657"/>
      <c r="AE55" s="1657"/>
      <c r="AF55" s="1657"/>
      <c r="AG55" s="1657"/>
      <c r="AH55" s="1657"/>
      <c r="AI55" s="1657"/>
      <c r="AJ55" s="1657"/>
      <c r="AK55" s="1657"/>
    </row>
    <row r="56" spans="1:37" s="1646" customFormat="1" ht="11.25" customHeight="1" x14ac:dyDescent="0.2">
      <c r="A56" s="1643"/>
      <c r="B56" s="1577"/>
      <c r="C56" s="642"/>
      <c r="D56" s="1545" t="s">
        <v>69</v>
      </c>
      <c r="E56" s="1669">
        <v>192.5</v>
      </c>
      <c r="F56" s="1669">
        <v>43.151759695135617</v>
      </c>
      <c r="G56" s="1669">
        <v>172.5</v>
      </c>
      <c r="H56" s="1669">
        <v>42.592592592592595</v>
      </c>
      <c r="I56" s="1669">
        <v>175.4</v>
      </c>
      <c r="J56" s="1669">
        <v>44.281747033577382</v>
      </c>
      <c r="K56" s="1669">
        <v>177.6</v>
      </c>
      <c r="L56" s="1669">
        <v>43.169664560038896</v>
      </c>
      <c r="M56" s="1669">
        <v>161.69999999999999</v>
      </c>
      <c r="N56" s="1669">
        <v>41.493456505003849</v>
      </c>
      <c r="O56" s="1645"/>
      <c r="P56" s="1643"/>
      <c r="Q56" s="1672"/>
      <c r="R56" s="1610"/>
      <c r="S56" s="1801"/>
      <c r="T56" s="1801"/>
      <c r="U56" s="1801"/>
      <c r="V56" s="1801"/>
      <c r="W56" s="1801"/>
      <c r="X56" s="1452"/>
      <c r="Y56" s="1335"/>
      <c r="Z56" s="1335"/>
      <c r="AA56" s="1657"/>
      <c r="AB56" s="1657"/>
      <c r="AC56" s="1657"/>
      <c r="AD56" s="1657"/>
      <c r="AE56" s="1657"/>
      <c r="AF56" s="1657"/>
      <c r="AG56" s="1657"/>
      <c r="AH56" s="1657"/>
      <c r="AI56" s="1657"/>
      <c r="AJ56" s="1657"/>
      <c r="AK56" s="1657"/>
    </row>
    <row r="57" spans="1:37" s="1646" customFormat="1" ht="13.5" customHeight="1" x14ac:dyDescent="0.2">
      <c r="A57" s="1643"/>
      <c r="B57" s="1577"/>
      <c r="C57" s="642" t="s">
        <v>690</v>
      </c>
      <c r="D57" s="639"/>
      <c r="E57" s="1667">
        <v>801</v>
      </c>
      <c r="F57" s="1667">
        <v>19.760213143872114</v>
      </c>
      <c r="G57" s="1667">
        <v>776.9</v>
      </c>
      <c r="H57" s="1667">
        <v>19.734301971144074</v>
      </c>
      <c r="I57" s="1667">
        <v>772.3</v>
      </c>
      <c r="J57" s="1667">
        <v>19.278100896133395</v>
      </c>
      <c r="K57" s="1667">
        <v>761.1</v>
      </c>
      <c r="L57" s="1667">
        <v>18.817217593393824</v>
      </c>
      <c r="M57" s="1667">
        <v>722.5</v>
      </c>
      <c r="N57" s="1667">
        <v>18.203577727387252</v>
      </c>
      <c r="O57" s="1645"/>
      <c r="P57" s="1643"/>
      <c r="Q57" s="1672"/>
      <c r="R57" s="1610"/>
      <c r="S57" s="1801"/>
      <c r="T57" s="1801"/>
      <c r="U57" s="1801"/>
      <c r="V57" s="1801"/>
      <c r="W57" s="1801"/>
      <c r="X57" s="1335"/>
      <c r="Y57" s="1335"/>
      <c r="Z57" s="1335"/>
      <c r="AA57" s="1657"/>
      <c r="AB57" s="1657"/>
      <c r="AC57" s="1657"/>
      <c r="AD57" s="1657"/>
      <c r="AE57" s="1657"/>
      <c r="AF57" s="1657"/>
      <c r="AG57" s="1657"/>
      <c r="AH57" s="1657"/>
      <c r="AI57" s="1657"/>
      <c r="AJ57" s="1657"/>
      <c r="AK57" s="1657"/>
    </row>
    <row r="58" spans="1:37" s="1646" customFormat="1" ht="11.25" customHeight="1" x14ac:dyDescent="0.2">
      <c r="A58" s="1643"/>
      <c r="B58" s="1577"/>
      <c r="C58" s="642"/>
      <c r="D58" s="1545" t="s">
        <v>70</v>
      </c>
      <c r="E58" s="1669">
        <v>446.4</v>
      </c>
      <c r="F58" s="1669">
        <v>55.730337078651679</v>
      </c>
      <c r="G58" s="1669">
        <v>425.8</v>
      </c>
      <c r="H58" s="1669">
        <v>54.807568541639853</v>
      </c>
      <c r="I58" s="1669">
        <v>422.6</v>
      </c>
      <c r="J58" s="1669">
        <v>54.719668522594858</v>
      </c>
      <c r="K58" s="1669">
        <v>430.9</v>
      </c>
      <c r="L58" s="1669">
        <v>56.615425042701354</v>
      </c>
      <c r="M58" s="1669">
        <v>402.6</v>
      </c>
      <c r="N58" s="1669">
        <v>55.72318339100346</v>
      </c>
      <c r="O58" s="1645"/>
      <c r="P58" s="1643"/>
      <c r="Q58" s="1673"/>
      <c r="R58" s="1580"/>
      <c r="S58" s="1801"/>
      <c r="T58" s="1801"/>
      <c r="U58" s="1801"/>
      <c r="V58" s="1801"/>
      <c r="W58" s="1801"/>
      <c r="X58" s="1335"/>
      <c r="Y58" s="1335"/>
      <c r="Z58" s="1335"/>
      <c r="AA58" s="1657"/>
      <c r="AB58" s="1657"/>
      <c r="AC58" s="1657"/>
      <c r="AD58" s="1657"/>
      <c r="AE58" s="1657"/>
      <c r="AF58" s="1657"/>
      <c r="AG58" s="1657"/>
      <c r="AH58" s="1657"/>
      <c r="AI58" s="1657"/>
      <c r="AJ58" s="1657"/>
      <c r="AK58" s="1657"/>
    </row>
    <row r="59" spans="1:37" s="1646" customFormat="1" ht="11.25" customHeight="1" x14ac:dyDescent="0.2">
      <c r="A59" s="1643"/>
      <c r="B59" s="1577"/>
      <c r="C59" s="642"/>
      <c r="D59" s="1545" t="s">
        <v>69</v>
      </c>
      <c r="E59" s="1669">
        <v>354.6</v>
      </c>
      <c r="F59" s="1669">
        <v>44.269662921348321</v>
      </c>
      <c r="G59" s="1669">
        <v>351.1</v>
      </c>
      <c r="H59" s="1669">
        <v>45.192431458360154</v>
      </c>
      <c r="I59" s="1669">
        <v>349.8</v>
      </c>
      <c r="J59" s="1669">
        <v>45.293279813543961</v>
      </c>
      <c r="K59" s="1669">
        <v>330.2</v>
      </c>
      <c r="L59" s="1669">
        <v>43.384574957298646</v>
      </c>
      <c r="M59" s="1669">
        <v>319.89999999999998</v>
      </c>
      <c r="N59" s="1669">
        <v>44.27681660899654</v>
      </c>
      <c r="O59" s="1645"/>
      <c r="P59" s="1643"/>
      <c r="Q59" s="1674"/>
      <c r="R59" s="1335"/>
      <c r="S59" s="1335"/>
      <c r="T59" s="1452"/>
      <c r="U59" s="1452"/>
      <c r="V59" s="1452"/>
      <c r="W59" s="1452"/>
      <c r="X59" s="1452"/>
      <c r="Y59" s="1335"/>
      <c r="Z59" s="1335"/>
      <c r="AA59" s="1657"/>
      <c r="AB59" s="1657"/>
      <c r="AC59" s="1657"/>
      <c r="AD59" s="1657"/>
      <c r="AE59" s="1657"/>
      <c r="AF59" s="1657"/>
      <c r="AG59" s="1657"/>
      <c r="AH59" s="1657"/>
      <c r="AI59" s="1657"/>
      <c r="AJ59" s="1657"/>
      <c r="AK59" s="1657"/>
    </row>
    <row r="60" spans="1:37" s="1646" customFormat="1" ht="13.5" customHeight="1" x14ac:dyDescent="0.2">
      <c r="A60" s="1643"/>
      <c r="B60" s="1577"/>
      <c r="C60" s="642" t="s">
        <v>697</v>
      </c>
      <c r="D60" s="639"/>
      <c r="E60" s="1667">
        <v>1262.9000000000001</v>
      </c>
      <c r="F60" s="1667">
        <v>31.155022695875275</v>
      </c>
      <c r="G60" s="1667">
        <v>1220.5999999999999</v>
      </c>
      <c r="H60" s="1667">
        <v>31.004877057508633</v>
      </c>
      <c r="I60" s="1667">
        <v>1252.3</v>
      </c>
      <c r="J60" s="1667">
        <v>31.259828761139264</v>
      </c>
      <c r="K60" s="1667">
        <v>1239.5999999999999</v>
      </c>
      <c r="L60" s="1667">
        <v>30.647514030706851</v>
      </c>
      <c r="M60" s="1667">
        <v>1224.8</v>
      </c>
      <c r="N60" s="1667">
        <v>30.859158478206094</v>
      </c>
      <c r="O60" s="1645"/>
      <c r="P60" s="1643"/>
      <c r="Q60" s="1673"/>
      <c r="R60" s="1335"/>
      <c r="S60" s="1580"/>
      <c r="T60" s="1452"/>
      <c r="U60" s="1452"/>
      <c r="V60" s="1452"/>
      <c r="W60" s="1452"/>
      <c r="X60" s="1452"/>
      <c r="Y60" s="1335"/>
      <c r="Z60" s="1335"/>
      <c r="AA60" s="1657"/>
      <c r="AB60" s="1657"/>
      <c r="AC60" s="1657"/>
      <c r="AD60" s="1657"/>
      <c r="AE60" s="1657"/>
      <c r="AF60" s="1657"/>
      <c r="AG60" s="1657"/>
      <c r="AH60" s="1657"/>
      <c r="AI60" s="1657"/>
      <c r="AJ60" s="1657"/>
      <c r="AK60" s="1657"/>
    </row>
    <row r="61" spans="1:37" s="1646" customFormat="1" ht="11.25" customHeight="1" x14ac:dyDescent="0.2">
      <c r="A61" s="1643"/>
      <c r="B61" s="1577"/>
      <c r="C61" s="636"/>
      <c r="D61" s="1545" t="s">
        <v>70</v>
      </c>
      <c r="E61" s="1669">
        <v>650.4</v>
      </c>
      <c r="F61" s="1669">
        <v>51.500514688415542</v>
      </c>
      <c r="G61" s="1669">
        <v>628.70000000000005</v>
      </c>
      <c r="H61" s="1669">
        <v>51.507455349827957</v>
      </c>
      <c r="I61" s="1669">
        <v>660.5</v>
      </c>
      <c r="J61" s="1669">
        <v>52.742952966541566</v>
      </c>
      <c r="K61" s="1669">
        <v>642.6</v>
      </c>
      <c r="L61" s="1669">
        <v>51.839303000968059</v>
      </c>
      <c r="M61" s="1669">
        <v>656.3</v>
      </c>
      <c r="N61" s="1669">
        <v>53.584258654474191</v>
      </c>
      <c r="O61" s="1645"/>
      <c r="P61" s="1643"/>
      <c r="Q61" s="1674"/>
      <c r="R61" s="1335"/>
      <c r="S61" s="1335"/>
      <c r="T61" s="1335"/>
      <c r="U61" s="1335"/>
      <c r="V61" s="1335"/>
      <c r="W61" s="1335"/>
      <c r="X61" s="1335"/>
      <c r="Y61" s="1335"/>
      <c r="Z61" s="1335"/>
      <c r="AA61" s="1657"/>
      <c r="AB61" s="1657"/>
      <c r="AC61" s="1657"/>
      <c r="AD61" s="1657"/>
      <c r="AE61" s="1657"/>
      <c r="AF61" s="1657"/>
      <c r="AG61" s="1657"/>
      <c r="AH61" s="1657"/>
      <c r="AI61" s="1657"/>
      <c r="AJ61" s="1657"/>
      <c r="AK61" s="1657"/>
    </row>
    <row r="62" spans="1:37" s="1646" customFormat="1" ht="11.25" customHeight="1" x14ac:dyDescent="0.2">
      <c r="A62" s="1643"/>
      <c r="B62" s="1577"/>
      <c r="C62" s="639"/>
      <c r="D62" s="1675" t="s">
        <v>69</v>
      </c>
      <c r="E62" s="1669">
        <v>612.5</v>
      </c>
      <c r="F62" s="1669">
        <v>48.499485311584444</v>
      </c>
      <c r="G62" s="1669">
        <v>591.9</v>
      </c>
      <c r="H62" s="1669">
        <v>48.49254465017205</v>
      </c>
      <c r="I62" s="1669">
        <v>591.9</v>
      </c>
      <c r="J62" s="1669">
        <v>47.265032340493491</v>
      </c>
      <c r="K62" s="1669">
        <v>597</v>
      </c>
      <c r="L62" s="1669">
        <v>48.160696999031948</v>
      </c>
      <c r="M62" s="1669">
        <v>568.6</v>
      </c>
      <c r="N62" s="1669">
        <v>46.423905943827563</v>
      </c>
      <c r="O62" s="1645"/>
      <c r="P62" s="1643"/>
      <c r="Q62" s="1674"/>
      <c r="R62" s="1335"/>
      <c r="S62" s="1335"/>
      <c r="T62" s="1335"/>
      <c r="U62" s="1335"/>
      <c r="V62" s="1335"/>
      <c r="W62" s="1335"/>
      <c r="X62" s="1335"/>
      <c r="Y62" s="1335"/>
      <c r="Z62" s="1335"/>
      <c r="AA62" s="1657"/>
      <c r="AB62" s="1657"/>
      <c r="AC62" s="1657"/>
      <c r="AD62" s="1657"/>
      <c r="AE62" s="1657"/>
      <c r="AF62" s="1657"/>
      <c r="AG62" s="1657"/>
      <c r="AH62" s="1657"/>
      <c r="AI62" s="1657"/>
      <c r="AJ62" s="1657"/>
      <c r="AK62" s="1657"/>
    </row>
    <row r="63" spans="1:37" s="1646" customFormat="1" ht="13.5" customHeight="1" x14ac:dyDescent="0.2">
      <c r="A63" s="1643"/>
      <c r="B63" s="1577"/>
      <c r="C63" s="642" t="s">
        <v>698</v>
      </c>
      <c r="D63" s="642"/>
      <c r="E63" s="1667">
        <v>1196.2</v>
      </c>
      <c r="F63" s="1667">
        <v>29.5095717387014</v>
      </c>
      <c r="G63" s="1667">
        <v>1232.4000000000001</v>
      </c>
      <c r="H63" s="1667">
        <v>31.30461288356025</v>
      </c>
      <c r="I63" s="1667">
        <v>1282.4000000000001</v>
      </c>
      <c r="J63" s="1667">
        <v>32.011182946007345</v>
      </c>
      <c r="K63" s="1667">
        <v>1339.9</v>
      </c>
      <c r="L63" s="1667">
        <v>33.127302395727746</v>
      </c>
      <c r="M63" s="1667">
        <v>1348</v>
      </c>
      <c r="N63" s="1667">
        <v>33.96321491559587</v>
      </c>
      <c r="O63" s="1645"/>
      <c r="P63" s="1643"/>
      <c r="Q63" s="1625"/>
      <c r="R63" s="1580"/>
      <c r="S63" s="1580"/>
      <c r="T63" s="1580"/>
      <c r="U63" s="1580"/>
      <c r="V63" s="1580"/>
      <c r="W63" s="1580"/>
      <c r="X63" s="1580"/>
      <c r="Y63" s="1580"/>
      <c r="Z63" s="1580"/>
      <c r="AA63" s="1657"/>
      <c r="AB63" s="1657"/>
      <c r="AC63" s="1657"/>
      <c r="AD63" s="1657"/>
      <c r="AE63" s="1657"/>
      <c r="AF63" s="1657"/>
      <c r="AG63" s="1657"/>
      <c r="AH63" s="1657"/>
      <c r="AI63" s="1657"/>
      <c r="AJ63" s="1657"/>
      <c r="AK63" s="1657"/>
    </row>
    <row r="64" spans="1:37" s="1646" customFormat="1" ht="11.25" customHeight="1" x14ac:dyDescent="0.2">
      <c r="A64" s="1643"/>
      <c r="B64" s="1577"/>
      <c r="C64" s="636"/>
      <c r="D64" s="1545" t="s">
        <v>70</v>
      </c>
      <c r="E64" s="1669">
        <v>438.7</v>
      </c>
      <c r="F64" s="1669">
        <v>36.674469152315666</v>
      </c>
      <c r="G64" s="1669">
        <v>462.3</v>
      </c>
      <c r="H64" s="1669">
        <v>37.512171372930865</v>
      </c>
      <c r="I64" s="1669">
        <v>472.8</v>
      </c>
      <c r="J64" s="1669">
        <v>36.868371802869618</v>
      </c>
      <c r="K64" s="1669">
        <v>494.1</v>
      </c>
      <c r="L64" s="1669">
        <v>36.87588626016867</v>
      </c>
      <c r="M64" s="1669">
        <v>500.1</v>
      </c>
      <c r="N64" s="1669">
        <v>37.09940652818991</v>
      </c>
      <c r="O64" s="1645"/>
      <c r="P64" s="1643"/>
      <c r="Q64" s="1625"/>
      <c r="R64" s="1328"/>
      <c r="S64" s="1333"/>
      <c r="T64" s="1328"/>
      <c r="U64" s="1328"/>
      <c r="V64" s="1328"/>
      <c r="W64" s="1328"/>
      <c r="X64" s="1328"/>
      <c r="Y64" s="1328"/>
      <c r="Z64" s="1328"/>
      <c r="AA64" s="1657"/>
      <c r="AB64" s="1657"/>
      <c r="AC64" s="1657"/>
      <c r="AD64" s="1657"/>
      <c r="AE64" s="1657"/>
      <c r="AF64" s="1657"/>
      <c r="AG64" s="1657"/>
      <c r="AH64" s="1657"/>
      <c r="AI64" s="1657"/>
      <c r="AJ64" s="1657"/>
      <c r="AK64" s="1657"/>
    </row>
    <row r="65" spans="1:37" s="1646" customFormat="1" ht="11.25" customHeight="1" x14ac:dyDescent="0.2">
      <c r="A65" s="1643"/>
      <c r="B65" s="1577"/>
      <c r="C65" s="639"/>
      <c r="D65" s="1675" t="s">
        <v>69</v>
      </c>
      <c r="E65" s="1669">
        <v>757.5</v>
      </c>
      <c r="F65" s="1669">
        <v>63.325530847684334</v>
      </c>
      <c r="G65" s="1669">
        <v>770.1</v>
      </c>
      <c r="H65" s="1669">
        <v>62.487828627069128</v>
      </c>
      <c r="I65" s="1669">
        <v>809.6</v>
      </c>
      <c r="J65" s="1669">
        <v>63.131628197130375</v>
      </c>
      <c r="K65" s="1669">
        <v>845.7</v>
      </c>
      <c r="L65" s="1669">
        <v>63.116650496305695</v>
      </c>
      <c r="M65" s="1669">
        <v>847.9</v>
      </c>
      <c r="N65" s="1669">
        <v>62.900593471810083</v>
      </c>
      <c r="O65" s="1645"/>
      <c r="P65" s="1643"/>
      <c r="Q65" s="1625"/>
      <c r="R65" s="1334"/>
      <c r="S65" s="1334"/>
      <c r="T65" s="1334"/>
      <c r="U65" s="1334"/>
      <c r="V65" s="1334"/>
      <c r="W65" s="1334"/>
      <c r="X65" s="1334"/>
      <c r="Y65" s="1334"/>
      <c r="Z65" s="1334"/>
      <c r="AA65" s="1657"/>
      <c r="AB65" s="1657"/>
      <c r="AC65" s="1657"/>
      <c r="AD65" s="1657"/>
      <c r="AE65" s="1657"/>
      <c r="AF65" s="1657"/>
      <c r="AG65" s="1657"/>
      <c r="AH65" s="1657"/>
      <c r="AI65" s="1657"/>
      <c r="AJ65" s="1657"/>
      <c r="AK65" s="1657"/>
    </row>
    <row r="66" spans="1:37" s="708" customFormat="1" ht="47.25" customHeight="1" x14ac:dyDescent="0.2">
      <c r="A66" s="724"/>
      <c r="B66" s="724"/>
      <c r="C66" s="2077" t="s">
        <v>771</v>
      </c>
      <c r="D66" s="2078"/>
      <c r="E66" s="2078"/>
      <c r="F66" s="2078"/>
      <c r="G66" s="2078"/>
      <c r="H66" s="2078"/>
      <c r="I66" s="2078"/>
      <c r="J66" s="2078"/>
      <c r="K66" s="2078"/>
      <c r="L66" s="2078"/>
      <c r="M66" s="2078"/>
      <c r="N66" s="2078"/>
      <c r="O66" s="2101"/>
      <c r="P66" s="719"/>
      <c r="R66" s="1328"/>
      <c r="S66" s="1328"/>
      <c r="T66" s="1328"/>
      <c r="U66" s="1328"/>
      <c r="V66" s="1328"/>
      <c r="W66" s="1328"/>
      <c r="X66" s="1328"/>
      <c r="Y66" s="1328"/>
      <c r="Z66" s="1328"/>
      <c r="AA66" s="1580"/>
      <c r="AB66" s="1580"/>
      <c r="AC66" s="1580"/>
      <c r="AD66" s="1580"/>
      <c r="AE66" s="1580"/>
      <c r="AF66" s="1580"/>
      <c r="AG66" s="1580"/>
      <c r="AH66" s="1580"/>
      <c r="AI66" s="1580"/>
      <c r="AJ66" s="1580"/>
      <c r="AK66" s="1580"/>
    </row>
    <row r="67" spans="1:37" ht="10.5" customHeight="1" x14ac:dyDescent="0.2">
      <c r="A67" s="1553"/>
      <c r="B67" s="1547"/>
      <c r="C67" s="1619" t="s">
        <v>369</v>
      </c>
      <c r="D67" s="1557"/>
      <c r="E67" s="1620" t="s">
        <v>86</v>
      </c>
      <c r="F67" s="810"/>
      <c r="G67" s="1621"/>
      <c r="H67" s="1621"/>
      <c r="I67" s="1650"/>
      <c r="J67" s="1676"/>
      <c r="K67" s="1677"/>
      <c r="L67" s="1650"/>
      <c r="M67" s="1678"/>
      <c r="N67" s="1678"/>
      <c r="O67" s="1636"/>
      <c r="P67" s="1553"/>
    </row>
    <row r="68" spans="1:37" s="708" customFormat="1" ht="13.5" customHeight="1" x14ac:dyDescent="0.2">
      <c r="A68" s="1601"/>
      <c r="B68" s="1679"/>
      <c r="C68" s="1679"/>
      <c r="D68" s="1679"/>
      <c r="E68" s="1547"/>
      <c r="F68" s="1547"/>
      <c r="G68" s="1547"/>
      <c r="H68" s="1547"/>
      <c r="I68" s="1547"/>
      <c r="J68" s="1547"/>
      <c r="K68" s="2102">
        <v>44348</v>
      </c>
      <c r="L68" s="2102"/>
      <c r="M68" s="2102"/>
      <c r="N68" s="2102"/>
      <c r="O68" s="1680">
        <v>7</v>
      </c>
      <c r="P68" s="1553"/>
      <c r="Q68" s="1625"/>
      <c r="R68" s="1583"/>
      <c r="S68" s="1580"/>
      <c r="T68" s="1580"/>
      <c r="U68" s="1580"/>
      <c r="V68" s="1580"/>
      <c r="W68" s="1580"/>
      <c r="X68" s="1580"/>
      <c r="Y68" s="1580"/>
      <c r="Z68" s="1580"/>
      <c r="AA68" s="1580"/>
      <c r="AB68" s="1580"/>
      <c r="AC68" s="1580"/>
      <c r="AD68" s="1580"/>
      <c r="AE68" s="1580"/>
      <c r="AF68" s="1580"/>
      <c r="AG68" s="1580"/>
      <c r="AH68" s="1580"/>
      <c r="AI68" s="1580"/>
      <c r="AJ68" s="1580"/>
      <c r="AK68" s="1580"/>
    </row>
  </sheetData>
  <mergeCells count="181">
    <mergeCell ref="C45:D45"/>
    <mergeCell ref="C66:O66"/>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43:N43">
    <cfRule type="cellIs" dxfId="8858" priority="2" operator="equal">
      <formula>"1.º trimestre"</formula>
    </cfRule>
  </conditionalFormatting>
  <conditionalFormatting sqref="E7:N7">
    <cfRule type="cellIs" dxfId="885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Z66"/>
  <sheetViews>
    <sheetView showGridLines="0" showRuler="0" zoomScaleNormal="100" workbookViewId="0"/>
  </sheetViews>
  <sheetFormatPr defaultColWidth="9.140625" defaultRowHeight="12.75" x14ac:dyDescent="0.2"/>
  <cols>
    <col min="1" max="1" width="1" style="1552" customWidth="1"/>
    <col min="2" max="2" width="2.5703125" style="1552" customWidth="1"/>
    <col min="3" max="3" width="1" style="1552" customWidth="1"/>
    <col min="4" max="4" width="33.42578125" style="1552" customWidth="1"/>
    <col min="5" max="5" width="7.7109375" style="1552" customWidth="1"/>
    <col min="6" max="6" width="5.140625" style="1552" customWidth="1"/>
    <col min="7" max="7" width="7.42578125" style="1552" customWidth="1"/>
    <col min="8" max="8" width="5.140625" style="1552" customWidth="1"/>
    <col min="9" max="9" width="7.42578125" style="1552" customWidth="1"/>
    <col min="10" max="10" width="5.140625" style="1552" customWidth="1"/>
    <col min="11" max="11" width="7.42578125" style="1552" customWidth="1"/>
    <col min="12" max="12" width="5.140625" style="1552" customWidth="1"/>
    <col min="13" max="13" width="7.42578125" style="1552" customWidth="1"/>
    <col min="14" max="14" width="5.140625" style="1552" customWidth="1"/>
    <col min="15" max="15" width="2.5703125" style="1552" customWidth="1"/>
    <col min="16" max="16" width="1" style="1552" customWidth="1"/>
    <col min="17" max="18" width="9.140625" style="1583"/>
    <col min="19" max="19" width="14" style="1583" customWidth="1"/>
    <col min="20" max="26" width="9.140625" style="1583"/>
    <col min="27" max="16384" width="9.140625" style="1552"/>
  </cols>
  <sheetData>
    <row r="1" spans="1:26" ht="13.5" customHeight="1" x14ac:dyDescent="0.2">
      <c r="A1" s="1553"/>
      <c r="B1" s="1681"/>
      <c r="C1" s="1681"/>
      <c r="D1" s="1681"/>
      <c r="E1" s="1547"/>
      <c r="F1" s="1547"/>
      <c r="G1" s="1547"/>
      <c r="H1" s="1547"/>
      <c r="I1" s="2105" t="s">
        <v>294</v>
      </c>
      <c r="J1" s="2105"/>
      <c r="K1" s="2105"/>
      <c r="L1" s="2105"/>
      <c r="M1" s="2105"/>
      <c r="N1" s="2105"/>
      <c r="O1" s="1682"/>
      <c r="P1" s="1682"/>
      <c r="S1" s="1634"/>
      <c r="V1" s="1796"/>
    </row>
    <row r="2" spans="1:26" ht="6" customHeight="1" x14ac:dyDescent="0.2">
      <c r="A2" s="1553"/>
      <c r="B2" s="1683"/>
      <c r="C2" s="1626"/>
      <c r="D2" s="1626"/>
      <c r="E2" s="1628"/>
      <c r="F2" s="1628"/>
      <c r="G2" s="1628"/>
      <c r="H2" s="1628"/>
      <c r="I2" s="1555"/>
      <c r="J2" s="1555"/>
      <c r="K2" s="1555"/>
      <c r="L2" s="1555"/>
      <c r="M2" s="1555"/>
      <c r="N2" s="1684"/>
      <c r="O2" s="1547"/>
      <c r="P2" s="1553"/>
    </row>
    <row r="3" spans="1:26" ht="10.5" customHeight="1" thickBot="1" x14ac:dyDescent="0.25">
      <c r="A3" s="1553"/>
      <c r="B3" s="1685"/>
      <c r="C3" s="1686"/>
      <c r="D3" s="1687"/>
      <c r="E3" s="1688"/>
      <c r="F3" s="1688"/>
      <c r="G3" s="1688"/>
      <c r="H3" s="1688"/>
      <c r="I3" s="1547"/>
      <c r="J3" s="1547"/>
      <c r="K3" s="1547"/>
      <c r="L3" s="1547"/>
      <c r="M3" s="2066" t="s">
        <v>71</v>
      </c>
      <c r="N3" s="2066"/>
      <c r="O3" s="1547"/>
      <c r="P3" s="1553"/>
      <c r="T3" s="1632"/>
      <c r="U3" s="1632"/>
      <c r="V3" s="1333"/>
      <c r="W3" s="1328"/>
      <c r="X3" s="1328"/>
    </row>
    <row r="4" spans="1:26" s="1565" customFormat="1" ht="13.5" customHeight="1" thickBot="1" x14ac:dyDescent="0.25">
      <c r="A4" s="1559"/>
      <c r="B4" s="1560"/>
      <c r="C4" s="1689" t="s">
        <v>167</v>
      </c>
      <c r="D4" s="1562"/>
      <c r="E4" s="1562"/>
      <c r="F4" s="1562"/>
      <c r="G4" s="1562"/>
      <c r="H4" s="1562"/>
      <c r="I4" s="1562"/>
      <c r="J4" s="1562"/>
      <c r="K4" s="1562"/>
      <c r="L4" s="1562"/>
      <c r="M4" s="1562"/>
      <c r="N4" s="1563"/>
      <c r="O4" s="1547"/>
      <c r="P4" s="1559"/>
      <c r="Q4" s="1634"/>
      <c r="R4" s="1634"/>
      <c r="S4" s="1333"/>
      <c r="T4" s="1328"/>
      <c r="U4" s="1328"/>
      <c r="V4" s="1634"/>
      <c r="W4" s="1328"/>
      <c r="X4" s="1328"/>
      <c r="Y4" s="1634"/>
      <c r="Z4" s="1634"/>
    </row>
    <row r="5" spans="1:26" ht="3.75" customHeight="1" x14ac:dyDescent="0.2">
      <c r="A5" s="1553"/>
      <c r="B5" s="1556"/>
      <c r="C5" s="2067" t="s">
        <v>149</v>
      </c>
      <c r="D5" s="2068"/>
      <c r="E5" s="1593"/>
      <c r="F5" s="1593"/>
      <c r="G5" s="1593"/>
      <c r="H5" s="1593"/>
      <c r="I5" s="1593"/>
      <c r="J5" s="1593"/>
      <c r="K5" s="1557"/>
      <c r="L5" s="1690"/>
      <c r="M5" s="1690"/>
      <c r="N5" s="1690"/>
      <c r="O5" s="1547"/>
      <c r="P5" s="1553"/>
      <c r="T5" s="1632"/>
      <c r="U5" s="1328"/>
      <c r="W5" s="1328"/>
      <c r="X5" s="1328"/>
    </row>
    <row r="6" spans="1:26" ht="12.75" customHeight="1" x14ac:dyDescent="0.2">
      <c r="A6" s="1553"/>
      <c r="B6" s="1556"/>
      <c r="C6" s="2068"/>
      <c r="D6" s="2068"/>
      <c r="E6" s="1568" t="s">
        <v>33</v>
      </c>
      <c r="F6" s="1568" t="s">
        <v>33</v>
      </c>
      <c r="G6" s="1568" t="s">
        <v>33</v>
      </c>
      <c r="H6" s="1568">
        <v>2020</v>
      </c>
      <c r="I6" s="1568"/>
      <c r="J6" s="1568" t="s">
        <v>33</v>
      </c>
      <c r="K6" s="1568" t="s">
        <v>33</v>
      </c>
      <c r="L6" s="1568" t="s">
        <v>33</v>
      </c>
      <c r="M6" s="1569">
        <v>2021</v>
      </c>
      <c r="N6" s="1570"/>
      <c r="O6" s="1547"/>
      <c r="P6" s="1559"/>
      <c r="R6" s="1582"/>
      <c r="S6" s="1668"/>
      <c r="T6" s="1668"/>
      <c r="U6" s="1668"/>
      <c r="V6" s="1668"/>
      <c r="W6" s="1668"/>
      <c r="X6" s="1328"/>
    </row>
    <row r="7" spans="1:26" ht="12.75" customHeight="1" x14ac:dyDescent="0.2">
      <c r="A7" s="1553"/>
      <c r="B7" s="1556"/>
      <c r="C7" s="1644"/>
      <c r="D7" s="1644"/>
      <c r="E7" s="2069" t="s">
        <v>725</v>
      </c>
      <c r="F7" s="2069"/>
      <c r="G7" s="2069" t="s">
        <v>726</v>
      </c>
      <c r="H7" s="2069"/>
      <c r="I7" s="2069" t="s">
        <v>727</v>
      </c>
      <c r="J7" s="2069"/>
      <c r="K7" s="2069" t="s">
        <v>728</v>
      </c>
      <c r="L7" s="2069"/>
      <c r="M7" s="2069" t="s">
        <v>725</v>
      </c>
      <c r="N7" s="2069"/>
      <c r="O7" s="1578"/>
      <c r="P7" s="1553"/>
      <c r="X7" s="1328"/>
    </row>
    <row r="8" spans="1:26" s="1571" customFormat="1" ht="18.75" customHeight="1" x14ac:dyDescent="0.2">
      <c r="A8" s="1573"/>
      <c r="B8" s="1574"/>
      <c r="C8" s="2062" t="s">
        <v>168</v>
      </c>
      <c r="D8" s="2062"/>
      <c r="E8" s="2103">
        <v>348.1</v>
      </c>
      <c r="F8" s="2103"/>
      <c r="G8" s="2103">
        <v>278.39999999999998</v>
      </c>
      <c r="H8" s="2103"/>
      <c r="I8" s="2103">
        <v>403.5</v>
      </c>
      <c r="J8" s="2103"/>
      <c r="K8" s="2103">
        <v>373.2</v>
      </c>
      <c r="L8" s="2103"/>
      <c r="M8" s="2104">
        <v>360.1</v>
      </c>
      <c r="N8" s="2104"/>
      <c r="O8" s="1581"/>
      <c r="P8" s="1573"/>
      <c r="Q8" s="1668"/>
      <c r="R8" s="1583"/>
      <c r="S8" s="1580"/>
      <c r="T8" s="1580"/>
      <c r="U8" s="1580"/>
      <c r="V8" s="1580"/>
      <c r="W8" s="1580"/>
      <c r="X8" s="1639"/>
      <c r="Y8" s="1668"/>
      <c r="Z8" s="1668"/>
    </row>
    <row r="9" spans="1:26" ht="11.45" customHeight="1" x14ac:dyDescent="0.2">
      <c r="A9" s="1553"/>
      <c r="B9" s="1556"/>
      <c r="C9" s="636" t="s">
        <v>70</v>
      </c>
      <c r="D9" s="1577"/>
      <c r="E9" s="2106">
        <v>161.19999999999999</v>
      </c>
      <c r="F9" s="2106"/>
      <c r="G9" s="2106">
        <v>140.9</v>
      </c>
      <c r="H9" s="2106"/>
      <c r="I9" s="2106">
        <v>199.4</v>
      </c>
      <c r="J9" s="2106"/>
      <c r="K9" s="2106">
        <v>181.1</v>
      </c>
      <c r="L9" s="2106"/>
      <c r="M9" s="2107">
        <v>175.2</v>
      </c>
      <c r="N9" s="2107"/>
      <c r="O9" s="1578"/>
      <c r="P9" s="1553"/>
      <c r="R9" s="1580"/>
      <c r="S9" s="1590"/>
      <c r="T9" s="1590"/>
      <c r="U9" s="1590"/>
      <c r="V9" s="1590"/>
      <c r="W9" s="1590"/>
      <c r="X9" s="1328"/>
    </row>
    <row r="10" spans="1:26" ht="11.45" customHeight="1" x14ac:dyDescent="0.2">
      <c r="A10" s="1553"/>
      <c r="B10" s="1556"/>
      <c r="C10" s="636" t="s">
        <v>69</v>
      </c>
      <c r="D10" s="1577"/>
      <c r="E10" s="2106">
        <v>186.8</v>
      </c>
      <c r="F10" s="2106"/>
      <c r="G10" s="2106">
        <v>137.6</v>
      </c>
      <c r="H10" s="2106"/>
      <c r="I10" s="2106">
        <v>204</v>
      </c>
      <c r="J10" s="2106"/>
      <c r="K10" s="2106">
        <v>192.1</v>
      </c>
      <c r="L10" s="2106"/>
      <c r="M10" s="2107">
        <v>184.9</v>
      </c>
      <c r="N10" s="2107"/>
      <c r="O10" s="1578"/>
      <c r="P10" s="1553"/>
      <c r="R10" s="1328"/>
      <c r="S10" s="1580"/>
      <c r="T10" s="1590"/>
      <c r="U10" s="1590"/>
      <c r="V10" s="1590"/>
      <c r="W10" s="1590"/>
      <c r="X10" s="1590"/>
    </row>
    <row r="11" spans="1:26" ht="18.75" customHeight="1" x14ac:dyDescent="0.2">
      <c r="A11" s="1553"/>
      <c r="B11" s="1556"/>
      <c r="C11" s="636" t="s">
        <v>562</v>
      </c>
      <c r="D11" s="1577"/>
      <c r="E11" s="2106">
        <v>71</v>
      </c>
      <c r="F11" s="2106"/>
      <c r="G11" s="2106">
        <v>59.8</v>
      </c>
      <c r="H11" s="2106"/>
      <c r="I11" s="2106">
        <v>87.6</v>
      </c>
      <c r="J11" s="2106"/>
      <c r="K11" s="2106">
        <v>79.3</v>
      </c>
      <c r="L11" s="2106"/>
      <c r="M11" s="2107">
        <v>73.900000000000006</v>
      </c>
      <c r="N11" s="2107"/>
      <c r="O11" s="1578"/>
      <c r="P11" s="1553"/>
      <c r="R11" s="1582"/>
      <c r="S11" s="1668"/>
      <c r="T11" s="1668"/>
      <c r="U11" s="1668"/>
      <c r="V11" s="1668"/>
      <c r="W11" s="1668"/>
      <c r="X11" s="1691"/>
    </row>
    <row r="12" spans="1:26" ht="11.45" customHeight="1" x14ac:dyDescent="0.2">
      <c r="A12" s="1553"/>
      <c r="B12" s="1556"/>
      <c r="C12" s="636" t="s">
        <v>150</v>
      </c>
      <c r="D12" s="1577"/>
      <c r="E12" s="2106">
        <v>146.4</v>
      </c>
      <c r="F12" s="2106"/>
      <c r="G12" s="2106">
        <v>122.9</v>
      </c>
      <c r="H12" s="2106"/>
      <c r="I12" s="2106">
        <v>176.6</v>
      </c>
      <c r="J12" s="2106"/>
      <c r="K12" s="2106">
        <v>173.2</v>
      </c>
      <c r="L12" s="2106"/>
      <c r="M12" s="2107">
        <v>169.9</v>
      </c>
      <c r="N12" s="2107"/>
      <c r="O12" s="1578"/>
      <c r="P12" s="1553"/>
      <c r="X12" s="1691"/>
    </row>
    <row r="13" spans="1:26" ht="11.45" customHeight="1" x14ac:dyDescent="0.2">
      <c r="A13" s="1553"/>
      <c r="B13" s="1556"/>
      <c r="C13" s="636" t="s">
        <v>602</v>
      </c>
      <c r="D13" s="1577"/>
      <c r="E13" s="2106">
        <v>130.69999999999999</v>
      </c>
      <c r="F13" s="2106"/>
      <c r="G13" s="2106">
        <v>95.7</v>
      </c>
      <c r="H13" s="2106"/>
      <c r="I13" s="2106">
        <v>139.30000000000001</v>
      </c>
      <c r="J13" s="2106"/>
      <c r="K13" s="2106">
        <v>120.6</v>
      </c>
      <c r="L13" s="2106"/>
      <c r="M13" s="2107">
        <v>116.3</v>
      </c>
      <c r="N13" s="2107"/>
      <c r="O13" s="1578"/>
      <c r="P13" s="1553"/>
      <c r="S13" s="1580"/>
      <c r="T13" s="1580"/>
      <c r="U13" s="1580"/>
      <c r="V13" s="1580"/>
      <c r="W13" s="1580"/>
      <c r="X13" s="1639"/>
    </row>
    <row r="14" spans="1:26" ht="18.75" customHeight="1" x14ac:dyDescent="0.2">
      <c r="A14" s="1553"/>
      <c r="B14" s="1556"/>
      <c r="C14" s="636" t="s">
        <v>169</v>
      </c>
      <c r="D14" s="1577"/>
      <c r="E14" s="2106">
        <v>39.5</v>
      </c>
      <c r="F14" s="2106"/>
      <c r="G14" s="2106">
        <v>24.9</v>
      </c>
      <c r="H14" s="2106"/>
      <c r="I14" s="2106">
        <v>31.4</v>
      </c>
      <c r="J14" s="2106"/>
      <c r="K14" s="2106">
        <v>46.2</v>
      </c>
      <c r="L14" s="2106"/>
      <c r="M14" s="2107">
        <v>41.6</v>
      </c>
      <c r="N14" s="2107"/>
      <c r="O14" s="1578"/>
      <c r="P14" s="1553"/>
      <c r="Q14" s="1642"/>
      <c r="R14" s="1580"/>
      <c r="S14" s="1590"/>
      <c r="T14" s="1590"/>
      <c r="U14" s="1590"/>
      <c r="V14" s="1590"/>
      <c r="W14" s="1590"/>
      <c r="X14" s="1328"/>
    </row>
    <row r="15" spans="1:26" ht="11.45" customHeight="1" x14ac:dyDescent="0.2">
      <c r="A15" s="1553"/>
      <c r="B15" s="1556"/>
      <c r="C15" s="636" t="s">
        <v>170</v>
      </c>
      <c r="D15" s="1577"/>
      <c r="E15" s="2106">
        <v>308.5</v>
      </c>
      <c r="F15" s="2106"/>
      <c r="G15" s="2106">
        <v>253.5</v>
      </c>
      <c r="H15" s="2106"/>
      <c r="I15" s="2106">
        <v>372</v>
      </c>
      <c r="J15" s="2106"/>
      <c r="K15" s="2106">
        <v>327</v>
      </c>
      <c r="L15" s="2106"/>
      <c r="M15" s="2107">
        <v>318.5</v>
      </c>
      <c r="N15" s="2107"/>
      <c r="O15" s="1578"/>
      <c r="P15" s="1553"/>
      <c r="R15" s="1580"/>
      <c r="S15" s="1590"/>
      <c r="T15" s="1590"/>
      <c r="U15" s="1590"/>
      <c r="V15" s="1590"/>
      <c r="W15" s="1590"/>
      <c r="X15" s="1328"/>
    </row>
    <row r="16" spans="1:26" ht="18.75" customHeight="1" x14ac:dyDescent="0.2">
      <c r="A16" s="1553"/>
      <c r="B16" s="1556"/>
      <c r="C16" s="2062" t="s">
        <v>772</v>
      </c>
      <c r="D16" s="2062"/>
      <c r="E16" s="1794"/>
      <c r="F16" s="1794"/>
      <c r="G16" s="1794"/>
      <c r="H16" s="1794"/>
      <c r="I16" s="1794"/>
      <c r="J16" s="1794"/>
      <c r="K16" s="1794"/>
      <c r="L16" s="1794"/>
      <c r="M16" s="1795"/>
      <c r="N16" s="1795"/>
      <c r="O16" s="1578"/>
      <c r="P16" s="1553"/>
      <c r="R16" s="1580"/>
      <c r="S16" s="1590"/>
      <c r="T16" s="1590"/>
      <c r="U16" s="1590"/>
      <c r="V16" s="1590"/>
      <c r="W16" s="1590"/>
      <c r="X16" s="1328"/>
    </row>
    <row r="17" spans="1:26" ht="13.5" customHeight="1" x14ac:dyDescent="0.2">
      <c r="A17" s="1553"/>
      <c r="B17" s="1556"/>
      <c r="C17" s="636" t="s">
        <v>171</v>
      </c>
      <c r="D17" s="1577"/>
      <c r="E17" s="2106">
        <v>195.5</v>
      </c>
      <c r="F17" s="2106"/>
      <c r="G17" s="2106">
        <v>175</v>
      </c>
      <c r="H17" s="2106"/>
      <c r="I17" s="2106">
        <v>252.8</v>
      </c>
      <c r="J17" s="2106"/>
      <c r="K17" s="2106">
        <v>225</v>
      </c>
      <c r="L17" s="2106"/>
      <c r="M17" s="2108" t="s">
        <v>775</v>
      </c>
      <c r="N17" s="2108"/>
      <c r="O17" s="1578"/>
      <c r="P17" s="1553"/>
      <c r="Q17" s="1642"/>
      <c r="R17" s="1580"/>
      <c r="S17" s="1590"/>
      <c r="T17" s="1590"/>
      <c r="U17" s="1590"/>
      <c r="V17" s="1590"/>
      <c r="W17" s="1590"/>
      <c r="X17" s="1802"/>
    </row>
    <row r="18" spans="1:26" ht="11.45" customHeight="1" x14ac:dyDescent="0.2">
      <c r="A18" s="1553"/>
      <c r="B18" s="1556"/>
      <c r="C18" s="636" t="s">
        <v>172</v>
      </c>
      <c r="D18" s="1577"/>
      <c r="E18" s="2106">
        <v>152.6</v>
      </c>
      <c r="F18" s="2106"/>
      <c r="G18" s="2106">
        <v>103.4</v>
      </c>
      <c r="H18" s="2106"/>
      <c r="I18" s="2106">
        <v>150.69999999999999</v>
      </c>
      <c r="J18" s="2106"/>
      <c r="K18" s="2106">
        <v>148.19999999999999</v>
      </c>
      <c r="L18" s="2106"/>
      <c r="M18" s="2108" t="s">
        <v>776</v>
      </c>
      <c r="N18" s="2108"/>
      <c r="O18" s="1578"/>
      <c r="P18" s="1553"/>
      <c r="Q18" s="1642"/>
      <c r="R18" s="1580"/>
      <c r="S18" s="1590"/>
      <c r="T18" s="1590"/>
      <c r="U18" s="1590"/>
      <c r="V18" s="1590"/>
      <c r="W18" s="1590"/>
      <c r="X18" s="1328"/>
    </row>
    <row r="19" spans="1:26" s="1571" customFormat="1" ht="18.75" customHeight="1" x14ac:dyDescent="0.2">
      <c r="A19" s="1573"/>
      <c r="B19" s="1574"/>
      <c r="C19" s="2062" t="s">
        <v>173</v>
      </c>
      <c r="D19" s="2062"/>
      <c r="E19" s="2103">
        <v>6.8</v>
      </c>
      <c r="F19" s="2103"/>
      <c r="G19" s="2103">
        <v>5.7</v>
      </c>
      <c r="H19" s="2103"/>
      <c r="I19" s="2103">
        <v>8</v>
      </c>
      <c r="J19" s="2103"/>
      <c r="K19" s="2103">
        <v>7.3</v>
      </c>
      <c r="L19" s="2103"/>
      <c r="M19" s="2104">
        <v>7.1</v>
      </c>
      <c r="N19" s="2104"/>
      <c r="O19" s="1581"/>
      <c r="P19" s="1573"/>
      <c r="Q19" s="1668"/>
      <c r="R19" s="1668"/>
      <c r="S19" s="1580"/>
      <c r="T19" s="1590"/>
      <c r="U19" s="1590"/>
      <c r="V19" s="1590"/>
      <c r="W19" s="1590"/>
      <c r="X19" s="1590"/>
      <c r="Y19" s="1668"/>
      <c r="Z19" s="1668"/>
    </row>
    <row r="20" spans="1:26" ht="11.45" customHeight="1" x14ac:dyDescent="0.2">
      <c r="A20" s="1553"/>
      <c r="B20" s="1556"/>
      <c r="C20" s="636" t="s">
        <v>70</v>
      </c>
      <c r="D20" s="1577"/>
      <c r="E20" s="2106">
        <v>6.3</v>
      </c>
      <c r="F20" s="2106"/>
      <c r="G20" s="2106">
        <v>5.7</v>
      </c>
      <c r="H20" s="2106"/>
      <c r="I20" s="2106">
        <v>7.9</v>
      </c>
      <c r="J20" s="2106"/>
      <c r="K20" s="2106">
        <v>7.1</v>
      </c>
      <c r="L20" s="2106"/>
      <c r="M20" s="2107">
        <v>6.9</v>
      </c>
      <c r="N20" s="2107"/>
      <c r="O20" s="1578"/>
      <c r="P20" s="1553"/>
      <c r="S20" s="1580"/>
      <c r="T20" s="1590"/>
      <c r="U20" s="1590"/>
      <c r="V20" s="1590"/>
      <c r="W20" s="1590"/>
      <c r="X20" s="1590"/>
    </row>
    <row r="21" spans="1:26" ht="11.45" customHeight="1" x14ac:dyDescent="0.2">
      <c r="A21" s="1553"/>
      <c r="B21" s="1556"/>
      <c r="C21" s="636" t="s">
        <v>69</v>
      </c>
      <c r="D21" s="1577"/>
      <c r="E21" s="2106">
        <v>7.4</v>
      </c>
      <c r="F21" s="2106"/>
      <c r="G21" s="2106">
        <v>5.7</v>
      </c>
      <c r="H21" s="2106"/>
      <c r="I21" s="2106">
        <v>8.1</v>
      </c>
      <c r="J21" s="2106"/>
      <c r="K21" s="2106">
        <v>7.5</v>
      </c>
      <c r="L21" s="2106"/>
      <c r="M21" s="2107">
        <v>7.4</v>
      </c>
      <c r="N21" s="2107"/>
      <c r="O21" s="1578"/>
      <c r="P21" s="1553"/>
      <c r="R21" s="1582"/>
      <c r="S21" s="1668"/>
      <c r="T21" s="1668"/>
      <c r="U21" s="1668"/>
      <c r="V21" s="1668"/>
      <c r="W21" s="1668"/>
      <c r="X21" s="1328"/>
    </row>
    <row r="22" spans="1:26" s="1696" customFormat="1" ht="11.45" customHeight="1" x14ac:dyDescent="0.2">
      <c r="A22" s="1693"/>
      <c r="B22" s="1694"/>
      <c r="C22" s="1545" t="s">
        <v>174</v>
      </c>
      <c r="D22" s="1695"/>
      <c r="E22" s="2109">
        <v>1.1000000000000005</v>
      </c>
      <c r="F22" s="2109"/>
      <c r="G22" s="2109">
        <v>0</v>
      </c>
      <c r="H22" s="2109"/>
      <c r="I22" s="2109">
        <v>0.19999999999999929</v>
      </c>
      <c r="J22" s="2109"/>
      <c r="K22" s="2109">
        <v>0.40000000000000036</v>
      </c>
      <c r="L22" s="2109"/>
      <c r="M22" s="2110">
        <v>0.5</v>
      </c>
      <c r="N22" s="2110"/>
      <c r="O22" s="1695"/>
      <c r="P22" s="1693"/>
      <c r="Q22" s="1697"/>
      <c r="R22" s="1583"/>
      <c r="S22" s="1583"/>
      <c r="T22" s="1583"/>
      <c r="U22" s="1583"/>
      <c r="V22" s="1583"/>
      <c r="W22" s="1583"/>
      <c r="X22" s="1803"/>
      <c r="Y22" s="1697"/>
      <c r="Z22" s="1697"/>
    </row>
    <row r="23" spans="1:26" ht="18.75" customHeight="1" x14ac:dyDescent="0.2">
      <c r="A23" s="1553"/>
      <c r="B23" s="1556"/>
      <c r="C23" s="636" t="s">
        <v>562</v>
      </c>
      <c r="D23" s="1577"/>
      <c r="E23" s="2106">
        <v>19.7</v>
      </c>
      <c r="F23" s="2106"/>
      <c r="G23" s="2106">
        <v>19.899999999999999</v>
      </c>
      <c r="H23" s="2106"/>
      <c r="I23" s="2106">
        <v>26.3</v>
      </c>
      <c r="J23" s="2106"/>
      <c r="K23" s="2106">
        <v>24.3</v>
      </c>
      <c r="L23" s="2106"/>
      <c r="M23" s="2107">
        <v>24.1</v>
      </c>
      <c r="N23" s="2107"/>
      <c r="O23" s="1578"/>
      <c r="P23" s="1553"/>
      <c r="S23" s="1580"/>
      <c r="T23" s="1580"/>
      <c r="U23" s="1580"/>
      <c r="V23" s="1580"/>
      <c r="W23" s="1580"/>
      <c r="X23" s="1691"/>
    </row>
    <row r="24" spans="1:26" ht="11.45" customHeight="1" x14ac:dyDescent="0.2">
      <c r="A24" s="1553"/>
      <c r="B24" s="1556"/>
      <c r="C24" s="636" t="s">
        <v>150</v>
      </c>
      <c r="D24" s="1547"/>
      <c r="E24" s="2106">
        <v>6.3</v>
      </c>
      <c r="F24" s="2106"/>
      <c r="G24" s="2106">
        <v>5.5</v>
      </c>
      <c r="H24" s="2106"/>
      <c r="I24" s="2106">
        <v>7.7</v>
      </c>
      <c r="J24" s="2106"/>
      <c r="K24" s="2106">
        <v>7.5</v>
      </c>
      <c r="L24" s="2106"/>
      <c r="M24" s="2107">
        <v>7.5</v>
      </c>
      <c r="N24" s="2107"/>
      <c r="O24" s="1578"/>
      <c r="P24" s="1553"/>
      <c r="R24" s="1580"/>
      <c r="S24" s="1590"/>
      <c r="T24" s="1590"/>
      <c r="U24" s="1590"/>
      <c r="V24" s="1590"/>
      <c r="W24" s="1590"/>
      <c r="X24" s="1691"/>
    </row>
    <row r="25" spans="1:26" ht="11.45" customHeight="1" x14ac:dyDescent="0.2">
      <c r="A25" s="1553"/>
      <c r="B25" s="1556"/>
      <c r="C25" s="636" t="s">
        <v>602</v>
      </c>
      <c r="D25" s="1547"/>
      <c r="E25" s="2106">
        <v>5.4</v>
      </c>
      <c r="F25" s="2106"/>
      <c r="G25" s="2106">
        <v>4.0999999999999996</v>
      </c>
      <c r="H25" s="2106"/>
      <c r="I25" s="2106">
        <v>5.7</v>
      </c>
      <c r="J25" s="2106"/>
      <c r="K25" s="2106">
        <v>4.9000000000000004</v>
      </c>
      <c r="L25" s="2106"/>
      <c r="M25" s="2107">
        <v>4.7</v>
      </c>
      <c r="N25" s="2107"/>
      <c r="O25" s="1578"/>
      <c r="P25" s="1553"/>
      <c r="R25" s="1580"/>
      <c r="S25" s="1590"/>
      <c r="T25" s="1590"/>
      <c r="U25" s="1590"/>
      <c r="V25" s="1590"/>
      <c r="W25" s="1590"/>
      <c r="X25" s="1691"/>
    </row>
    <row r="26" spans="1:26" s="1699" customFormat="1" ht="18.75" customHeight="1" x14ac:dyDescent="0.2">
      <c r="A26" s="1698"/>
      <c r="B26" s="1566"/>
      <c r="C26" s="636" t="s">
        <v>175</v>
      </c>
      <c r="D26" s="1577"/>
      <c r="E26" s="2106">
        <v>7</v>
      </c>
      <c r="F26" s="2106"/>
      <c r="G26" s="2106">
        <v>5.7</v>
      </c>
      <c r="H26" s="2106"/>
      <c r="I26" s="2106">
        <v>8.1</v>
      </c>
      <c r="J26" s="2106"/>
      <c r="K26" s="2106">
        <v>7.2</v>
      </c>
      <c r="L26" s="2106"/>
      <c r="M26" s="2107">
        <v>7.4</v>
      </c>
      <c r="N26" s="2107"/>
      <c r="O26" s="1558"/>
      <c r="P26" s="1698"/>
      <c r="Q26" s="1700"/>
      <c r="R26" s="1580"/>
      <c r="S26" s="1590"/>
      <c r="T26" s="1590"/>
      <c r="U26" s="1590"/>
      <c r="V26" s="1590"/>
      <c r="W26" s="1590"/>
      <c r="X26" s="1691"/>
      <c r="Y26" s="1700"/>
      <c r="Z26" s="1700"/>
    </row>
    <row r="27" spans="1:26" s="1699" customFormat="1" ht="11.45" customHeight="1" x14ac:dyDescent="0.2">
      <c r="A27" s="1698"/>
      <c r="B27" s="1566"/>
      <c r="C27" s="636" t="s">
        <v>176</v>
      </c>
      <c r="D27" s="1577"/>
      <c r="E27" s="2106">
        <v>6.3</v>
      </c>
      <c r="F27" s="2106"/>
      <c r="G27" s="2106">
        <v>4.9000000000000004</v>
      </c>
      <c r="H27" s="2106"/>
      <c r="I27" s="2106">
        <v>6.1</v>
      </c>
      <c r="J27" s="2106"/>
      <c r="K27" s="2106">
        <v>6.1</v>
      </c>
      <c r="L27" s="2106"/>
      <c r="M27" s="2107">
        <v>6.2</v>
      </c>
      <c r="N27" s="2107"/>
      <c r="O27" s="1558"/>
      <c r="P27" s="1698"/>
      <c r="Q27" s="1700"/>
      <c r="R27" s="1580"/>
      <c r="S27" s="1590"/>
      <c r="T27" s="1590"/>
      <c r="U27" s="1590"/>
      <c r="V27" s="1590"/>
      <c r="W27" s="1590"/>
      <c r="X27" s="1590"/>
      <c r="Y27" s="1700"/>
      <c r="Z27" s="1700"/>
    </row>
    <row r="28" spans="1:26" s="1699" customFormat="1" ht="11.45" customHeight="1" x14ac:dyDescent="0.2">
      <c r="A28" s="1698"/>
      <c r="B28" s="1566"/>
      <c r="C28" s="636" t="s">
        <v>564</v>
      </c>
      <c r="D28" s="1577"/>
      <c r="E28" s="2106">
        <v>7.1</v>
      </c>
      <c r="F28" s="2106"/>
      <c r="G28" s="2106">
        <v>6.5</v>
      </c>
      <c r="H28" s="2106"/>
      <c r="I28" s="2106">
        <v>9.5</v>
      </c>
      <c r="J28" s="2106"/>
      <c r="K28" s="2106">
        <v>7.7</v>
      </c>
      <c r="L28" s="2106"/>
      <c r="M28" s="2107">
        <v>6.9</v>
      </c>
      <c r="N28" s="2107"/>
      <c r="O28" s="1558"/>
      <c r="P28" s="1698"/>
      <c r="Q28" s="1700"/>
      <c r="R28" s="1804"/>
      <c r="S28" s="1702"/>
      <c r="T28" s="1691"/>
      <c r="U28" s="1691"/>
      <c r="V28" s="1691"/>
      <c r="W28" s="1691"/>
      <c r="X28" s="1691"/>
      <c r="Y28" s="1700"/>
      <c r="Z28" s="1700"/>
    </row>
    <row r="29" spans="1:26" s="1699" customFormat="1" ht="11.45" customHeight="1" x14ac:dyDescent="0.2">
      <c r="A29" s="1698"/>
      <c r="B29" s="1566"/>
      <c r="C29" s="636" t="s">
        <v>177</v>
      </c>
      <c r="D29" s="1577"/>
      <c r="E29" s="2106">
        <v>6.5</v>
      </c>
      <c r="F29" s="2106"/>
      <c r="G29" s="2106">
        <v>3.4</v>
      </c>
      <c r="H29" s="2106"/>
      <c r="I29" s="2106">
        <v>6.2</v>
      </c>
      <c r="J29" s="2106"/>
      <c r="K29" s="2106">
        <v>7.6</v>
      </c>
      <c r="L29" s="2106"/>
      <c r="M29" s="2107">
        <v>7.1</v>
      </c>
      <c r="N29" s="2107"/>
      <c r="O29" s="1558"/>
      <c r="P29" s="1698"/>
      <c r="Q29" s="1700"/>
      <c r="R29" s="1582"/>
      <c r="S29" s="1668"/>
      <c r="T29" s="1668"/>
      <c r="U29" s="1668"/>
      <c r="V29" s="1668"/>
      <c r="W29" s="1668"/>
      <c r="X29" s="1804"/>
      <c r="Y29" s="1700"/>
      <c r="Z29" s="1700"/>
    </row>
    <row r="30" spans="1:26" s="1699" customFormat="1" ht="11.45" customHeight="1" x14ac:dyDescent="0.2">
      <c r="A30" s="1698"/>
      <c r="B30" s="1566"/>
      <c r="C30" s="636" t="s">
        <v>178</v>
      </c>
      <c r="D30" s="1577"/>
      <c r="E30" s="2106">
        <v>7.6</v>
      </c>
      <c r="F30" s="2106"/>
      <c r="G30" s="2106">
        <v>7.5</v>
      </c>
      <c r="H30" s="2106"/>
      <c r="I30" s="2106">
        <v>8.5</v>
      </c>
      <c r="J30" s="2106"/>
      <c r="K30" s="2106">
        <v>10</v>
      </c>
      <c r="L30" s="2106"/>
      <c r="M30" s="2107">
        <v>10.199999999999999</v>
      </c>
      <c r="N30" s="2107"/>
      <c r="O30" s="1558"/>
      <c r="P30" s="1698"/>
      <c r="Q30" s="1700"/>
      <c r="R30" s="1583"/>
      <c r="S30" s="1583"/>
      <c r="T30" s="1583"/>
      <c r="U30" s="1583"/>
      <c r="V30" s="1583"/>
      <c r="W30" s="1583"/>
      <c r="X30" s="1804"/>
      <c r="Y30" s="1700"/>
      <c r="Z30" s="1700"/>
    </row>
    <row r="31" spans="1:26" s="1699" customFormat="1" ht="11.45" customHeight="1" x14ac:dyDescent="0.2">
      <c r="A31" s="1698"/>
      <c r="B31" s="1566"/>
      <c r="C31" s="636" t="s">
        <v>126</v>
      </c>
      <c r="D31" s="1577"/>
      <c r="E31" s="2106">
        <v>7.3</v>
      </c>
      <c r="F31" s="2106"/>
      <c r="G31" s="2106">
        <v>5</v>
      </c>
      <c r="H31" s="2106"/>
      <c r="I31" s="2106">
        <v>6.8</v>
      </c>
      <c r="J31" s="2106"/>
      <c r="K31" s="2106">
        <v>5.5</v>
      </c>
      <c r="L31" s="2106"/>
      <c r="M31" s="2107">
        <v>6.8</v>
      </c>
      <c r="N31" s="2107"/>
      <c r="O31" s="1558"/>
      <c r="P31" s="1698"/>
      <c r="Q31" s="1700"/>
      <c r="R31" s="1583"/>
      <c r="S31" s="1580"/>
      <c r="T31" s="1580"/>
      <c r="U31" s="1580"/>
      <c r="V31" s="1580"/>
      <c r="W31" s="1580"/>
      <c r="X31" s="1804"/>
      <c r="Y31" s="1700"/>
      <c r="Z31" s="1700"/>
    </row>
    <row r="32" spans="1:26" s="1699" customFormat="1" ht="11.45" customHeight="1" x14ac:dyDescent="0.2">
      <c r="A32" s="1698"/>
      <c r="B32" s="1566"/>
      <c r="C32" s="636" t="s">
        <v>127</v>
      </c>
      <c r="D32" s="1577"/>
      <c r="E32" s="2106">
        <v>5.9</v>
      </c>
      <c r="F32" s="2106"/>
      <c r="G32" s="2106">
        <v>7</v>
      </c>
      <c r="H32" s="2106"/>
      <c r="I32" s="2106">
        <v>9.1</v>
      </c>
      <c r="J32" s="2106"/>
      <c r="K32" s="2106">
        <v>11.2</v>
      </c>
      <c r="L32" s="2106"/>
      <c r="M32" s="2107">
        <v>9.6</v>
      </c>
      <c r="N32" s="2107"/>
      <c r="O32" s="1558"/>
      <c r="P32" s="1698"/>
      <c r="Q32" s="1700"/>
      <c r="R32" s="1580"/>
      <c r="S32" s="1590"/>
      <c r="T32" s="1590"/>
      <c r="U32" s="1590"/>
      <c r="V32" s="1590"/>
      <c r="W32" s="1590"/>
      <c r="X32" s="1804"/>
      <c r="Y32" s="1700"/>
      <c r="Z32" s="1700"/>
    </row>
    <row r="33" spans="1:26" ht="18.75" customHeight="1" x14ac:dyDescent="0.2">
      <c r="A33" s="1553"/>
      <c r="B33" s="1556"/>
      <c r="C33" s="2062" t="s">
        <v>773</v>
      </c>
      <c r="D33" s="2062"/>
      <c r="E33" s="2103">
        <v>3</v>
      </c>
      <c r="F33" s="2103"/>
      <c r="G33" s="2103">
        <v>2.1</v>
      </c>
      <c r="H33" s="2103"/>
      <c r="I33" s="2103">
        <v>3</v>
      </c>
      <c r="J33" s="2103"/>
      <c r="K33" s="2103">
        <v>2.9</v>
      </c>
      <c r="L33" s="2103"/>
      <c r="M33" s="2104">
        <v>2.4</v>
      </c>
      <c r="N33" s="2104"/>
      <c r="O33" s="1578"/>
      <c r="P33" s="1553"/>
      <c r="R33" s="1580"/>
      <c r="S33" s="1590"/>
      <c r="T33" s="1590"/>
      <c r="U33" s="1590"/>
      <c r="V33" s="1590"/>
      <c r="W33" s="1590"/>
      <c r="X33" s="1328"/>
    </row>
    <row r="34" spans="1:26" s="1699" customFormat="1" ht="11.45" customHeight="1" x14ac:dyDescent="0.2">
      <c r="A34" s="1698"/>
      <c r="B34" s="1701"/>
      <c r="C34" s="636" t="s">
        <v>70</v>
      </c>
      <c r="D34" s="1577"/>
      <c r="E34" s="2097">
        <v>2.8</v>
      </c>
      <c r="F34" s="2097"/>
      <c r="G34" s="2097">
        <v>2.2000000000000002</v>
      </c>
      <c r="H34" s="2097"/>
      <c r="I34" s="2097">
        <v>3</v>
      </c>
      <c r="J34" s="2097"/>
      <c r="K34" s="2097">
        <v>2.8</v>
      </c>
      <c r="L34" s="2097"/>
      <c r="M34" s="2098">
        <v>2.2999999999999998</v>
      </c>
      <c r="N34" s="2098"/>
      <c r="O34" s="1558"/>
      <c r="P34" s="1698"/>
      <c r="Q34" s="1700"/>
      <c r="R34" s="1580"/>
      <c r="S34" s="1590"/>
      <c r="T34" s="1590"/>
      <c r="U34" s="1590"/>
      <c r="V34" s="1590"/>
      <c r="W34" s="1590"/>
      <c r="X34" s="1804"/>
      <c r="Y34" s="1700"/>
      <c r="Z34" s="1700"/>
    </row>
    <row r="35" spans="1:26" s="1699" customFormat="1" ht="11.45" customHeight="1" x14ac:dyDescent="0.2">
      <c r="A35" s="1698"/>
      <c r="B35" s="1701"/>
      <c r="C35" s="636" t="s">
        <v>69</v>
      </c>
      <c r="D35" s="1577"/>
      <c r="E35" s="2097">
        <v>3.2</v>
      </c>
      <c r="F35" s="2097"/>
      <c r="G35" s="2097">
        <v>2</v>
      </c>
      <c r="H35" s="2097"/>
      <c r="I35" s="2097">
        <v>3</v>
      </c>
      <c r="J35" s="2097"/>
      <c r="K35" s="2097">
        <v>3</v>
      </c>
      <c r="L35" s="2097"/>
      <c r="M35" s="2098">
        <v>2.5</v>
      </c>
      <c r="N35" s="2098"/>
      <c r="O35" s="1558"/>
      <c r="P35" s="1698"/>
      <c r="Q35" s="1700"/>
      <c r="R35" s="1580"/>
      <c r="S35" s="1590"/>
      <c r="T35" s="1590"/>
      <c r="U35" s="1590"/>
      <c r="V35" s="1590"/>
      <c r="W35" s="1590"/>
      <c r="X35" s="1804"/>
      <c r="Y35" s="1700"/>
      <c r="Z35" s="1700"/>
    </row>
    <row r="36" spans="1:26" s="1696" customFormat="1" ht="11.45" customHeight="1" x14ac:dyDescent="0.2">
      <c r="A36" s="1693"/>
      <c r="B36" s="1694"/>
      <c r="C36" s="1545" t="s">
        <v>179</v>
      </c>
      <c r="D36" s="1695"/>
      <c r="E36" s="2109">
        <v>0.40000000000000036</v>
      </c>
      <c r="F36" s="2109"/>
      <c r="G36" s="2109">
        <v>-0.20000000000000018</v>
      </c>
      <c r="H36" s="2109"/>
      <c r="I36" s="2109">
        <v>0</v>
      </c>
      <c r="J36" s="2109"/>
      <c r="K36" s="2109">
        <v>0.20000000000000018</v>
      </c>
      <c r="L36" s="2109"/>
      <c r="M36" s="2110">
        <v>0.20000000000000018</v>
      </c>
      <c r="N36" s="2110"/>
      <c r="O36" s="1695"/>
      <c r="P36" s="1693"/>
      <c r="Q36" s="1697"/>
      <c r="R36" s="1580"/>
      <c r="S36" s="1590"/>
      <c r="T36" s="1590"/>
      <c r="U36" s="1590"/>
      <c r="V36" s="1590"/>
      <c r="W36" s="1590"/>
      <c r="X36" s="1803"/>
      <c r="Y36" s="1697"/>
      <c r="Z36" s="1697"/>
    </row>
    <row r="37" spans="1:26" ht="20.25" customHeight="1" thickBot="1" x14ac:dyDescent="0.25">
      <c r="A37" s="1553"/>
      <c r="B37" s="1556"/>
      <c r="C37" s="2111" t="s">
        <v>777</v>
      </c>
      <c r="D37" s="2112"/>
      <c r="E37" s="2112"/>
      <c r="F37" s="2112"/>
      <c r="G37" s="2112"/>
      <c r="H37" s="2112"/>
      <c r="I37" s="2112"/>
      <c r="J37" s="2112"/>
      <c r="K37" s="2112"/>
      <c r="L37" s="2112"/>
      <c r="M37" s="2112"/>
      <c r="N37" s="2112"/>
      <c r="O37" s="1578"/>
      <c r="P37" s="1553"/>
      <c r="R37" s="1580"/>
      <c r="S37" s="1590"/>
      <c r="T37" s="1590"/>
      <c r="U37" s="1590"/>
      <c r="V37" s="1590"/>
      <c r="W37" s="1590"/>
      <c r="X37" s="1335"/>
      <c r="Y37" s="1691"/>
    </row>
    <row r="38" spans="1:26" s="1565" customFormat="1" ht="14.25" customHeight="1" thickBot="1" x14ac:dyDescent="0.25">
      <c r="A38" s="1559"/>
      <c r="B38" s="1560"/>
      <c r="C38" s="1561" t="s">
        <v>774</v>
      </c>
      <c r="D38" s="1562"/>
      <c r="E38" s="1562"/>
      <c r="F38" s="1562"/>
      <c r="G38" s="1562"/>
      <c r="H38" s="1562"/>
      <c r="I38" s="1562"/>
      <c r="J38" s="1562"/>
      <c r="K38" s="1562"/>
      <c r="L38" s="1562"/>
      <c r="M38" s="1562"/>
      <c r="N38" s="1563"/>
      <c r="O38" s="1578"/>
      <c r="P38" s="1559"/>
      <c r="Q38" s="1634"/>
      <c r="R38" s="1580"/>
      <c r="S38" s="1590"/>
      <c r="T38" s="1590"/>
      <c r="U38" s="1590"/>
      <c r="V38" s="1590"/>
      <c r="W38" s="1590"/>
      <c r="X38" s="1590"/>
      <c r="Y38" s="1634"/>
      <c r="Z38" s="1634"/>
    </row>
    <row r="39" spans="1:26" ht="3.75" customHeight="1" x14ac:dyDescent="0.2">
      <c r="A39" s="1553"/>
      <c r="B39" s="1556"/>
      <c r="C39" s="2114" t="s">
        <v>151</v>
      </c>
      <c r="D39" s="2115"/>
      <c r="E39" s="1593"/>
      <c r="F39" s="1593"/>
      <c r="G39" s="1593"/>
      <c r="H39" s="1593"/>
      <c r="I39" s="1593"/>
      <c r="J39" s="1593"/>
      <c r="K39" s="1547"/>
      <c r="L39" s="1690"/>
      <c r="M39" s="1690"/>
      <c r="N39" s="1690"/>
      <c r="O39" s="1578"/>
      <c r="P39" s="1553"/>
      <c r="S39" s="1702"/>
      <c r="T39" s="1691"/>
      <c r="U39" s="1691"/>
      <c r="V39" s="1691"/>
      <c r="W39" s="1691"/>
      <c r="X39" s="1691"/>
    </row>
    <row r="40" spans="1:26" ht="12.75" customHeight="1" x14ac:dyDescent="0.2">
      <c r="A40" s="1553"/>
      <c r="B40" s="1556"/>
      <c r="C40" s="2115"/>
      <c r="D40" s="2115"/>
      <c r="E40" s="1568" t="s">
        <v>33</v>
      </c>
      <c r="F40" s="1568" t="s">
        <v>33</v>
      </c>
      <c r="G40" s="1568" t="s">
        <v>33</v>
      </c>
      <c r="H40" s="1568">
        <v>2020</v>
      </c>
      <c r="I40" s="1568"/>
      <c r="J40" s="1568" t="s">
        <v>33</v>
      </c>
      <c r="K40" s="1568" t="s">
        <v>33</v>
      </c>
      <c r="L40" s="1568" t="s">
        <v>33</v>
      </c>
      <c r="M40" s="1569">
        <v>2021</v>
      </c>
      <c r="N40" s="1570"/>
      <c r="O40" s="1547"/>
      <c r="P40" s="1559"/>
      <c r="S40" s="1702"/>
      <c r="T40" s="1691"/>
      <c r="U40" s="1691"/>
      <c r="V40" s="1691"/>
      <c r="W40" s="1691"/>
      <c r="X40" s="1691"/>
    </row>
    <row r="41" spans="1:26" ht="12.75" customHeight="1" x14ac:dyDescent="0.2">
      <c r="A41" s="1553"/>
      <c r="B41" s="1556"/>
      <c r="C41" s="1572"/>
      <c r="D41" s="1572"/>
      <c r="E41" s="2069" t="s">
        <v>725</v>
      </c>
      <c r="F41" s="2069"/>
      <c r="G41" s="2069" t="s">
        <v>726</v>
      </c>
      <c r="H41" s="2069"/>
      <c r="I41" s="2069" t="s">
        <v>727</v>
      </c>
      <c r="J41" s="2069"/>
      <c r="K41" s="2069" t="s">
        <v>728</v>
      </c>
      <c r="L41" s="2069"/>
      <c r="M41" s="2069" t="s">
        <v>725</v>
      </c>
      <c r="N41" s="2069"/>
      <c r="O41" s="1703"/>
      <c r="P41" s="1553"/>
      <c r="S41" s="1702"/>
      <c r="T41" s="1691"/>
      <c r="U41" s="1691"/>
      <c r="V41" s="1691"/>
      <c r="W41" s="1691"/>
      <c r="X41" s="1691"/>
    </row>
    <row r="42" spans="1:26" ht="11.25" customHeight="1" x14ac:dyDescent="0.2">
      <c r="A42" s="1553"/>
      <c r="B42" s="1560"/>
      <c r="C42" s="1572"/>
      <c r="D42" s="1572"/>
      <c r="E42" s="648" t="s">
        <v>152</v>
      </c>
      <c r="F42" s="648" t="s">
        <v>102</v>
      </c>
      <c r="G42" s="648" t="s">
        <v>152</v>
      </c>
      <c r="H42" s="648" t="s">
        <v>102</v>
      </c>
      <c r="I42" s="1038" t="s">
        <v>152</v>
      </c>
      <c r="J42" s="1038" t="s">
        <v>102</v>
      </c>
      <c r="K42" s="1038" t="s">
        <v>152</v>
      </c>
      <c r="L42" s="1038" t="s">
        <v>102</v>
      </c>
      <c r="M42" s="1038" t="s">
        <v>152</v>
      </c>
      <c r="N42" s="1038" t="s">
        <v>102</v>
      </c>
      <c r="O42" s="1704"/>
      <c r="P42" s="1553"/>
    </row>
    <row r="43" spans="1:26" s="1571" customFormat="1" ht="18.75" customHeight="1" x14ac:dyDescent="0.2">
      <c r="A43" s="1573"/>
      <c r="B43" s="1574"/>
      <c r="C43" s="2062" t="s">
        <v>699</v>
      </c>
      <c r="D43" s="2062"/>
      <c r="E43" s="1705">
        <v>348.1</v>
      </c>
      <c r="F43" s="1705">
        <v>100</v>
      </c>
      <c r="G43" s="1705">
        <v>278.39999999999998</v>
      </c>
      <c r="H43" s="1705">
        <v>100</v>
      </c>
      <c r="I43" s="1705">
        <v>403.5</v>
      </c>
      <c r="J43" s="1705">
        <v>100</v>
      </c>
      <c r="K43" s="1705">
        <v>373.2</v>
      </c>
      <c r="L43" s="1705">
        <v>100</v>
      </c>
      <c r="M43" s="1705">
        <v>360.1</v>
      </c>
      <c r="N43" s="1705">
        <v>100</v>
      </c>
      <c r="O43" s="1704"/>
      <c r="P43" s="1573"/>
      <c r="Q43" s="1668"/>
      <c r="R43" s="1708"/>
      <c r="S43" s="1707"/>
      <c r="T43" s="1708"/>
      <c r="U43" s="1708"/>
      <c r="V43" s="1708"/>
      <c r="W43" s="1709"/>
      <c r="X43" s="1668"/>
      <c r="Y43" s="1668"/>
      <c r="Z43" s="1668"/>
    </row>
    <row r="44" spans="1:26" s="1646" customFormat="1" ht="11.45" customHeight="1" x14ac:dyDescent="0.2">
      <c r="A44" s="1643"/>
      <c r="B44" s="1566"/>
      <c r="C44" s="639"/>
      <c r="D44" s="636" t="s">
        <v>700</v>
      </c>
      <c r="E44" s="1710">
        <v>152.6</v>
      </c>
      <c r="F44" s="1710">
        <v>43.837977592645785</v>
      </c>
      <c r="G44" s="1710">
        <v>103.4</v>
      </c>
      <c r="H44" s="1710">
        <v>37.140804597701155</v>
      </c>
      <c r="I44" s="1710">
        <v>150.69999999999999</v>
      </c>
      <c r="J44" s="1710">
        <v>37.348203221809165</v>
      </c>
      <c r="K44" s="1710">
        <v>148.19999999999999</v>
      </c>
      <c r="L44" s="1710">
        <v>39.71061093247588</v>
      </c>
      <c r="M44" s="1710" t="s">
        <v>778</v>
      </c>
      <c r="N44" s="1710">
        <v>40.349902804776448</v>
      </c>
      <c r="O44" s="1975"/>
      <c r="P44" s="1643"/>
      <c r="Q44" s="1657"/>
      <c r="R44" s="1657"/>
      <c r="S44" s="1583"/>
      <c r="T44" s="1583"/>
      <c r="U44" s="1583"/>
      <c r="V44" s="1583"/>
      <c r="W44" s="1583"/>
      <c r="X44" s="1583"/>
      <c r="Y44" s="1657"/>
      <c r="Z44" s="1657"/>
    </row>
    <row r="45" spans="1:26" s="708" customFormat="1" ht="18.75" customHeight="1" x14ac:dyDescent="0.2">
      <c r="A45" s="1601"/>
      <c r="B45" s="1602"/>
      <c r="C45" s="636" t="s">
        <v>687</v>
      </c>
      <c r="D45" s="642"/>
      <c r="E45" s="1711">
        <v>5.7</v>
      </c>
      <c r="F45" s="1711">
        <v>1.6374604998563631</v>
      </c>
      <c r="G45" s="1711">
        <v>3.9</v>
      </c>
      <c r="H45" s="1711">
        <v>1.4008620689655173</v>
      </c>
      <c r="I45" s="1711">
        <v>2.1</v>
      </c>
      <c r="J45" s="1711">
        <v>0.5204460966542751</v>
      </c>
      <c r="K45" s="1711">
        <v>1.2</v>
      </c>
      <c r="L45" s="1711">
        <v>0.32154340836012862</v>
      </c>
      <c r="M45" s="1711">
        <v>0.9</v>
      </c>
      <c r="N45" s="1711">
        <v>0.24993057484032211</v>
      </c>
      <c r="O45" s="1712"/>
      <c r="P45" s="1601"/>
      <c r="Q45" s="1580"/>
      <c r="R45" s="1580"/>
      <c r="S45" s="1583"/>
      <c r="T45" s="1580"/>
      <c r="U45" s="1580"/>
      <c r="V45" s="1580"/>
      <c r="W45" s="1580"/>
      <c r="X45" s="1580"/>
      <c r="Y45" s="1580"/>
      <c r="Z45" s="1580"/>
    </row>
    <row r="46" spans="1:26" s="1646" customFormat="1" ht="11.45" customHeight="1" x14ac:dyDescent="0.2">
      <c r="A46" s="1643"/>
      <c r="B46" s="1566"/>
      <c r="C46" s="639"/>
      <c r="D46" s="1545" t="s">
        <v>700</v>
      </c>
      <c r="E46" s="1713">
        <v>3.7</v>
      </c>
      <c r="F46" s="1713">
        <v>64.912280701754383</v>
      </c>
      <c r="G46" s="1713">
        <v>2.6</v>
      </c>
      <c r="H46" s="1713">
        <v>66.666666666666671</v>
      </c>
      <c r="I46" s="1713">
        <v>1.6</v>
      </c>
      <c r="J46" s="1713">
        <v>76.19047619047619</v>
      </c>
      <c r="K46" s="1713">
        <v>0.7</v>
      </c>
      <c r="L46" s="1713">
        <v>58.333333333333336</v>
      </c>
      <c r="M46" s="1713" t="s">
        <v>779</v>
      </c>
      <c r="N46" s="1713">
        <v>55.555555555555557</v>
      </c>
      <c r="O46" s="1975"/>
      <c r="P46" s="1643"/>
      <c r="Q46" s="1805"/>
      <c r="R46" s="1649"/>
      <c r="S46" s="1649"/>
      <c r="T46" s="1649"/>
      <c r="U46" s="1649"/>
      <c r="V46" s="1649"/>
      <c r="W46" s="1590"/>
      <c r="X46" s="1590"/>
      <c r="Y46" s="1657"/>
      <c r="Z46" s="1657"/>
    </row>
    <row r="47" spans="1:26" s="708" customFormat="1" ht="18.75" customHeight="1" x14ac:dyDescent="0.2">
      <c r="A47" s="1601"/>
      <c r="B47" s="1602"/>
      <c r="C47" s="636" t="s">
        <v>688</v>
      </c>
      <c r="D47" s="642"/>
      <c r="E47" s="1711">
        <v>24.2</v>
      </c>
      <c r="F47" s="1711">
        <v>6.9520252800919264</v>
      </c>
      <c r="G47" s="1711">
        <v>16.8</v>
      </c>
      <c r="H47" s="1711">
        <v>6.0344827586206904</v>
      </c>
      <c r="I47" s="1711">
        <v>25.9</v>
      </c>
      <c r="J47" s="1711">
        <v>6.4188351920693929</v>
      </c>
      <c r="K47" s="1711">
        <v>17.399999999999999</v>
      </c>
      <c r="L47" s="1711">
        <v>4.662379421221865</v>
      </c>
      <c r="M47" s="1711">
        <v>24.3</v>
      </c>
      <c r="N47" s="1711">
        <v>6.7481255206886974</v>
      </c>
      <c r="O47" s="1712"/>
      <c r="P47" s="1601"/>
      <c r="Q47" s="1709"/>
      <c r="R47" s="1708"/>
      <c r="S47" s="1708"/>
      <c r="T47" s="1649"/>
      <c r="U47" s="1649"/>
      <c r="V47" s="1649"/>
      <c r="W47" s="1590"/>
      <c r="X47" s="1590"/>
      <c r="Y47" s="1580"/>
      <c r="Z47" s="1580"/>
    </row>
    <row r="48" spans="1:26" s="1646" customFormat="1" ht="11.45" customHeight="1" x14ac:dyDescent="0.2">
      <c r="A48" s="1643"/>
      <c r="B48" s="1566"/>
      <c r="C48" s="639"/>
      <c r="D48" s="1545" t="s">
        <v>700</v>
      </c>
      <c r="E48" s="1713">
        <v>16.2</v>
      </c>
      <c r="F48" s="1713">
        <v>66.942148760330582</v>
      </c>
      <c r="G48" s="1713">
        <v>8</v>
      </c>
      <c r="H48" s="1713">
        <v>47.619047619047613</v>
      </c>
      <c r="I48" s="1713">
        <v>18.3</v>
      </c>
      <c r="J48" s="1713">
        <v>70.656370656370655</v>
      </c>
      <c r="K48" s="1713">
        <v>12.1</v>
      </c>
      <c r="L48" s="1713">
        <v>69.540229885057471</v>
      </c>
      <c r="M48" s="1713" t="s">
        <v>780</v>
      </c>
      <c r="N48" s="1713">
        <v>56.378600823045268</v>
      </c>
      <c r="O48" s="1975"/>
      <c r="P48" s="1643"/>
      <c r="Q48" s="1805"/>
      <c r="R48" s="1806"/>
      <c r="S48" s="1708"/>
      <c r="T48" s="1649"/>
      <c r="U48" s="1649"/>
      <c r="V48" s="1649"/>
      <c r="W48" s="1590"/>
      <c r="X48" s="1590"/>
      <c r="Y48" s="1657"/>
      <c r="Z48" s="1657"/>
    </row>
    <row r="49" spans="1:26" s="708" customFormat="1" ht="18.75" customHeight="1" x14ac:dyDescent="0.2">
      <c r="A49" s="1601"/>
      <c r="B49" s="1602"/>
      <c r="C49" s="636" t="s">
        <v>689</v>
      </c>
      <c r="D49" s="642"/>
      <c r="E49" s="1711">
        <v>39.4</v>
      </c>
      <c r="F49" s="1711">
        <v>11.318586613042228</v>
      </c>
      <c r="G49" s="1711">
        <v>22.1</v>
      </c>
      <c r="H49" s="1711">
        <v>7.9382183908045993</v>
      </c>
      <c r="I49" s="1711">
        <v>38.6</v>
      </c>
      <c r="J49" s="1711">
        <v>9.5662949194547711</v>
      </c>
      <c r="K49" s="1711">
        <v>28.1</v>
      </c>
      <c r="L49" s="1711">
        <v>7.529474812433012</v>
      </c>
      <c r="M49" s="1711">
        <v>34.299999999999997</v>
      </c>
      <c r="N49" s="1711">
        <v>9.525131907803388</v>
      </c>
      <c r="O49" s="1594"/>
      <c r="P49" s="1601"/>
      <c r="Q49" s="1580"/>
      <c r="R49" s="1580"/>
      <c r="S49" s="1580"/>
      <c r="T49" s="1580"/>
      <c r="U49" s="1580"/>
      <c r="V49" s="1580"/>
      <c r="W49" s="1590"/>
      <c r="X49" s="1590"/>
      <c r="Y49" s="1580"/>
      <c r="Z49" s="1580"/>
    </row>
    <row r="50" spans="1:26" s="1646" customFormat="1" ht="11.45" customHeight="1" x14ac:dyDescent="0.2">
      <c r="A50" s="1643"/>
      <c r="B50" s="1566"/>
      <c r="C50" s="639"/>
      <c r="D50" s="1545" t="s">
        <v>700</v>
      </c>
      <c r="E50" s="1713">
        <v>19.5</v>
      </c>
      <c r="F50" s="1713">
        <v>49.492385786802032</v>
      </c>
      <c r="G50" s="1713">
        <v>11.4</v>
      </c>
      <c r="H50" s="1713">
        <v>51.583710407239813</v>
      </c>
      <c r="I50" s="1713">
        <v>17.5</v>
      </c>
      <c r="J50" s="1713">
        <v>45.336787564766837</v>
      </c>
      <c r="K50" s="1713">
        <v>11.6</v>
      </c>
      <c r="L50" s="1713">
        <v>41.281138790035584</v>
      </c>
      <c r="M50" s="1713" t="s">
        <v>781</v>
      </c>
      <c r="N50" s="1713">
        <v>32.94460641399418</v>
      </c>
      <c r="O50" s="1975"/>
      <c r="P50" s="1643"/>
      <c r="Q50" s="1657"/>
      <c r="R50" s="1657"/>
      <c r="S50" s="1580"/>
      <c r="T50" s="1590"/>
      <c r="U50" s="1590"/>
      <c r="V50" s="1590"/>
      <c r="W50" s="1590"/>
      <c r="X50" s="1590"/>
      <c r="Y50" s="1657"/>
      <c r="Z50" s="1657"/>
    </row>
    <row r="51" spans="1:26" s="708" customFormat="1" ht="18.75" customHeight="1" x14ac:dyDescent="0.2">
      <c r="A51" s="1601"/>
      <c r="B51" s="1602"/>
      <c r="C51" s="636" t="s">
        <v>690</v>
      </c>
      <c r="D51" s="642"/>
      <c r="E51" s="1711">
        <v>78.8</v>
      </c>
      <c r="F51" s="1711">
        <v>22.637173226084457</v>
      </c>
      <c r="G51" s="1711">
        <v>60.5</v>
      </c>
      <c r="H51" s="1711">
        <v>21.731321839080461</v>
      </c>
      <c r="I51" s="1711">
        <v>86.7</v>
      </c>
      <c r="J51" s="1711">
        <v>21.486988847583643</v>
      </c>
      <c r="K51" s="1711">
        <v>82.2</v>
      </c>
      <c r="L51" s="1711">
        <v>22.025723472668812</v>
      </c>
      <c r="M51" s="1711">
        <v>72.7</v>
      </c>
      <c r="N51" s="1711">
        <v>20.188836434323797</v>
      </c>
      <c r="O51" s="1594"/>
      <c r="P51" s="1601"/>
      <c r="Q51" s="1580"/>
      <c r="R51" s="1580"/>
      <c r="S51" s="1580"/>
      <c r="T51" s="1590"/>
      <c r="U51" s="1590"/>
      <c r="V51" s="1590"/>
      <c r="W51" s="1590"/>
      <c r="X51" s="1590"/>
      <c r="Y51" s="1580"/>
      <c r="Z51" s="1580"/>
    </row>
    <row r="52" spans="1:26" s="1646" customFormat="1" ht="11.45" customHeight="1" x14ac:dyDescent="0.2">
      <c r="A52" s="1643"/>
      <c r="B52" s="1715"/>
      <c r="C52" s="639"/>
      <c r="D52" s="1545" t="s">
        <v>700</v>
      </c>
      <c r="E52" s="1713">
        <v>37.4</v>
      </c>
      <c r="F52" s="1713">
        <v>47.461928934010153</v>
      </c>
      <c r="G52" s="1713">
        <v>25.4</v>
      </c>
      <c r="H52" s="1713">
        <v>41.983471074380162</v>
      </c>
      <c r="I52" s="1713">
        <v>28</v>
      </c>
      <c r="J52" s="1713">
        <v>32.295271049596309</v>
      </c>
      <c r="K52" s="1713">
        <v>33.6</v>
      </c>
      <c r="L52" s="1713">
        <v>40.875912408759127</v>
      </c>
      <c r="M52" s="1713" t="s">
        <v>782</v>
      </c>
      <c r="N52" s="1713">
        <v>51.169188445667125</v>
      </c>
      <c r="O52" s="1975"/>
      <c r="P52" s="1643"/>
      <c r="Q52" s="1657"/>
      <c r="R52" s="1657"/>
      <c r="S52" s="1580"/>
      <c r="T52" s="1590"/>
      <c r="U52" s="1590"/>
      <c r="V52" s="1590"/>
      <c r="W52" s="1590"/>
      <c r="X52" s="1590"/>
      <c r="Y52" s="1657"/>
      <c r="Z52" s="1657"/>
    </row>
    <row r="53" spans="1:26" s="708" customFormat="1" ht="18.75" customHeight="1" x14ac:dyDescent="0.2">
      <c r="A53" s="1601"/>
      <c r="B53" s="1602"/>
      <c r="C53" s="636" t="s">
        <v>691</v>
      </c>
      <c r="D53" s="642"/>
      <c r="E53" s="1711">
        <v>125</v>
      </c>
      <c r="F53" s="1711">
        <v>35.909221488078138</v>
      </c>
      <c r="G53" s="1711">
        <v>105.5</v>
      </c>
      <c r="H53" s="1711">
        <v>37.895114942528743</v>
      </c>
      <c r="I53" s="1711">
        <v>146.9</v>
      </c>
      <c r="J53" s="1711">
        <v>36.40644361833953</v>
      </c>
      <c r="K53" s="1711">
        <v>133.9</v>
      </c>
      <c r="L53" s="1711">
        <v>35.878885316184359</v>
      </c>
      <c r="M53" s="1711">
        <v>127.7</v>
      </c>
      <c r="N53" s="1711">
        <v>35.462371563454589</v>
      </c>
      <c r="O53" s="1594"/>
      <c r="P53" s="1601"/>
      <c r="Q53" s="1580"/>
      <c r="R53" s="1580"/>
      <c r="S53" s="1702"/>
      <c r="T53" s="1691"/>
      <c r="U53" s="1691"/>
      <c r="V53" s="1691"/>
      <c r="W53" s="1691"/>
      <c r="X53" s="1691"/>
      <c r="Y53" s="1580"/>
      <c r="Z53" s="1580"/>
    </row>
    <row r="54" spans="1:26" s="1646" customFormat="1" ht="11.45" customHeight="1" x14ac:dyDescent="0.2">
      <c r="A54" s="1643"/>
      <c r="B54" s="1715"/>
      <c r="C54" s="639"/>
      <c r="D54" s="1545" t="s">
        <v>700</v>
      </c>
      <c r="E54" s="1713">
        <v>52.7</v>
      </c>
      <c r="F54" s="1713">
        <v>42.160000000000004</v>
      </c>
      <c r="G54" s="1713">
        <v>35.700000000000003</v>
      </c>
      <c r="H54" s="1713">
        <v>33.838862559241711</v>
      </c>
      <c r="I54" s="1713">
        <v>53.2</v>
      </c>
      <c r="J54" s="1713">
        <v>36.215112321307011</v>
      </c>
      <c r="K54" s="1713">
        <v>54.4</v>
      </c>
      <c r="L54" s="1713">
        <v>40.627333831217321</v>
      </c>
      <c r="M54" s="1713" t="s">
        <v>783</v>
      </c>
      <c r="N54" s="1713">
        <v>38.919342208300705</v>
      </c>
      <c r="O54" s="1975"/>
      <c r="P54" s="1643"/>
      <c r="Q54" s="1657"/>
      <c r="R54" s="1657"/>
      <c r="S54" s="1702"/>
      <c r="T54" s="1691"/>
      <c r="U54" s="1691"/>
      <c r="V54" s="1691"/>
      <c r="W54" s="1691"/>
      <c r="X54" s="1691"/>
      <c r="Y54" s="1657"/>
      <c r="Z54" s="1657"/>
    </row>
    <row r="55" spans="1:26" s="708" customFormat="1" ht="18.75" customHeight="1" x14ac:dyDescent="0.2">
      <c r="A55" s="1601"/>
      <c r="B55" s="1602"/>
      <c r="C55" s="636" t="s">
        <v>698</v>
      </c>
      <c r="D55" s="642"/>
      <c r="E55" s="1711">
        <v>74.8</v>
      </c>
      <c r="F55" s="1711">
        <v>21.488078138465955</v>
      </c>
      <c r="G55" s="1711">
        <v>69.599999999999994</v>
      </c>
      <c r="H55" s="1711">
        <v>25</v>
      </c>
      <c r="I55" s="1711">
        <v>103.3</v>
      </c>
      <c r="J55" s="1711">
        <v>25.600991325898388</v>
      </c>
      <c r="K55" s="1711">
        <v>110.4</v>
      </c>
      <c r="L55" s="1711">
        <v>29.581993569131836</v>
      </c>
      <c r="M55" s="1711">
        <v>100.3</v>
      </c>
      <c r="N55" s="1711">
        <v>27.853374062760345</v>
      </c>
      <c r="O55" s="1594"/>
      <c r="P55" s="1601"/>
      <c r="Q55" s="1580"/>
      <c r="R55" s="1580"/>
      <c r="S55" s="1702"/>
      <c r="T55" s="1691"/>
      <c r="U55" s="1691"/>
      <c r="V55" s="1691"/>
      <c r="W55" s="1691"/>
      <c r="X55" s="1691"/>
      <c r="Y55" s="1580"/>
      <c r="Z55" s="1580"/>
    </row>
    <row r="56" spans="1:26" s="1646" customFormat="1" ht="11.45" customHeight="1" x14ac:dyDescent="0.2">
      <c r="A56" s="1643"/>
      <c r="B56" s="1715"/>
      <c r="C56" s="639"/>
      <c r="D56" s="1545" t="s">
        <v>700</v>
      </c>
      <c r="E56" s="1713">
        <v>23</v>
      </c>
      <c r="F56" s="1713">
        <v>30.748663101604279</v>
      </c>
      <c r="G56" s="1713">
        <v>20.399999999999999</v>
      </c>
      <c r="H56" s="1713">
        <v>29.31034482758621</v>
      </c>
      <c r="I56" s="1713">
        <v>32</v>
      </c>
      <c r="J56" s="1713">
        <v>30.977734753146173</v>
      </c>
      <c r="K56" s="1713">
        <v>35.9</v>
      </c>
      <c r="L56" s="1713">
        <v>32.518115942028977</v>
      </c>
      <c r="M56" s="1976" t="s">
        <v>784</v>
      </c>
      <c r="N56" s="1713">
        <v>32.901296111665005</v>
      </c>
      <c r="O56" s="1572"/>
      <c r="P56" s="1643"/>
      <c r="Q56" s="1657"/>
      <c r="R56" s="1657"/>
      <c r="S56" s="1702"/>
      <c r="T56" s="1691"/>
      <c r="U56" s="1691"/>
      <c r="V56" s="1691"/>
      <c r="W56" s="1691"/>
      <c r="X56" s="1691"/>
      <c r="Y56" s="1657"/>
      <c r="Z56" s="1657"/>
    </row>
    <row r="57" spans="1:26" s="708" customFormat="1" ht="56.25" customHeight="1" x14ac:dyDescent="0.2">
      <c r="A57" s="723"/>
      <c r="B57" s="724"/>
      <c r="C57" s="2077" t="s">
        <v>785</v>
      </c>
      <c r="D57" s="2078"/>
      <c r="E57" s="2078"/>
      <c r="F57" s="2078"/>
      <c r="G57" s="2078"/>
      <c r="H57" s="2078"/>
      <c r="I57" s="2078"/>
      <c r="J57" s="2078"/>
      <c r="K57" s="2078"/>
      <c r="L57" s="2078"/>
      <c r="M57" s="2078"/>
      <c r="N57" s="2078"/>
      <c r="O57" s="2078"/>
      <c r="P57" s="719"/>
      <c r="Q57" s="1580"/>
      <c r="R57" s="1580"/>
      <c r="S57" s="1702"/>
      <c r="T57" s="1691"/>
      <c r="U57" s="1691"/>
      <c r="V57" s="1691"/>
      <c r="W57" s="1691"/>
      <c r="X57" s="1691"/>
      <c r="Y57" s="1580"/>
      <c r="Z57" s="1580"/>
    </row>
    <row r="58" spans="1:26" s="1718" customFormat="1" ht="13.5" customHeight="1" x14ac:dyDescent="0.2">
      <c r="A58" s="1716"/>
      <c r="B58" s="1602"/>
      <c r="C58" s="1619" t="s">
        <v>369</v>
      </c>
      <c r="D58" s="639"/>
      <c r="E58" s="2113" t="s">
        <v>86</v>
      </c>
      <c r="F58" s="2113"/>
      <c r="G58" s="2113"/>
      <c r="H58" s="2113"/>
      <c r="I58" s="2113"/>
      <c r="J58" s="2113"/>
      <c r="K58" s="2113"/>
      <c r="L58" s="2113"/>
      <c r="M58" s="2113"/>
      <c r="N58" s="2113"/>
      <c r="O58" s="1717"/>
      <c r="P58" s="1716"/>
      <c r="Q58" s="1719"/>
      <c r="R58" s="1719"/>
      <c r="S58" s="1702"/>
      <c r="T58" s="1691"/>
      <c r="U58" s="1691"/>
      <c r="V58" s="1691"/>
      <c r="W58" s="1691"/>
      <c r="X58" s="1691"/>
      <c r="Y58" s="1719"/>
      <c r="Z58" s="1719"/>
    </row>
    <row r="59" spans="1:26" ht="13.5" customHeight="1" x14ac:dyDescent="0.2">
      <c r="A59" s="1553"/>
      <c r="B59" s="1720">
        <v>8</v>
      </c>
      <c r="C59" s="2079">
        <v>44348</v>
      </c>
      <c r="D59" s="2079"/>
      <c r="E59" s="1547"/>
      <c r="F59" s="1547"/>
      <c r="G59" s="1547"/>
      <c r="H59" s="1547"/>
      <c r="I59" s="1547"/>
      <c r="J59" s="1547"/>
      <c r="K59" s="1547"/>
      <c r="L59" s="1547"/>
      <c r="M59" s="1547"/>
      <c r="N59" s="1547"/>
      <c r="O59" s="1721"/>
      <c r="P59" s="1553"/>
      <c r="S59" s="1702"/>
      <c r="T59" s="1691"/>
      <c r="U59" s="1691"/>
      <c r="V59" s="1691"/>
      <c r="W59" s="1691"/>
      <c r="X59" s="1691"/>
    </row>
    <row r="62" spans="1:26" x14ac:dyDescent="0.2">
      <c r="S62" s="1580"/>
    </row>
    <row r="63" spans="1:26" x14ac:dyDescent="0.2">
      <c r="S63" s="1328"/>
      <c r="T63" s="1328"/>
      <c r="U63" s="1328"/>
      <c r="V63" s="1328"/>
      <c r="W63" s="1328"/>
      <c r="X63" s="1328"/>
    </row>
    <row r="65" spans="4:14" x14ac:dyDescent="0.2">
      <c r="D65" s="1714"/>
      <c r="E65" s="1706"/>
      <c r="F65" s="1706"/>
      <c r="G65" s="1706"/>
      <c r="H65" s="1706"/>
      <c r="I65" s="1706"/>
      <c r="J65" s="1706"/>
      <c r="K65" s="1706"/>
      <c r="L65" s="1706"/>
      <c r="M65" s="1706"/>
      <c r="N65" s="1692"/>
    </row>
    <row r="66" spans="4:14" x14ac:dyDescent="0.2">
      <c r="D66" s="1714"/>
      <c r="E66" s="1706"/>
      <c r="F66" s="1706"/>
      <c r="G66" s="1706"/>
      <c r="H66" s="1706"/>
      <c r="I66" s="1706"/>
      <c r="J66" s="1706"/>
      <c r="K66" s="1706"/>
      <c r="L66" s="1706"/>
      <c r="M66" s="1706"/>
    </row>
  </sheetData>
  <mergeCells count="163">
    <mergeCell ref="C57:O57"/>
    <mergeCell ref="E58:N58"/>
    <mergeCell ref="C59:D59"/>
    <mergeCell ref="C39:D40"/>
    <mergeCell ref="E41:F41"/>
    <mergeCell ref="G41:H41"/>
    <mergeCell ref="I41:J41"/>
    <mergeCell ref="K41:L41"/>
    <mergeCell ref="M41:N41"/>
    <mergeCell ref="I34:J34"/>
    <mergeCell ref="K34:L34"/>
    <mergeCell ref="M34:N34"/>
    <mergeCell ref="E35:F35"/>
    <mergeCell ref="G35:H35"/>
    <mergeCell ref="I35:J35"/>
    <mergeCell ref="K35:L35"/>
    <mergeCell ref="M35:N35"/>
    <mergeCell ref="C43:D43"/>
    <mergeCell ref="C37:N37"/>
    <mergeCell ref="C33:D33"/>
    <mergeCell ref="E33:F33"/>
    <mergeCell ref="G33:H33"/>
    <mergeCell ref="I33:J33"/>
    <mergeCell ref="K33:L33"/>
    <mergeCell ref="M33:N33"/>
    <mergeCell ref="E31:F31"/>
    <mergeCell ref="G31:H31"/>
    <mergeCell ref="I31:J31"/>
    <mergeCell ref="K31:L31"/>
    <mergeCell ref="M31:N31"/>
    <mergeCell ref="E32:F32"/>
    <mergeCell ref="G32:H32"/>
    <mergeCell ref="I32:J32"/>
    <mergeCell ref="K32:L32"/>
    <mergeCell ref="M32:N32"/>
    <mergeCell ref="E36:F36"/>
    <mergeCell ref="G36:H36"/>
    <mergeCell ref="I36:J36"/>
    <mergeCell ref="K36:L36"/>
    <mergeCell ref="M36:N36"/>
    <mergeCell ref="E34:F34"/>
    <mergeCell ref="G34:H34"/>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M19:N19"/>
    <mergeCell ref="E20:F20"/>
    <mergeCell ref="G20:H20"/>
    <mergeCell ref="I20:J20"/>
    <mergeCell ref="K20:L20"/>
    <mergeCell ref="M20:N20"/>
    <mergeCell ref="E18:F18"/>
    <mergeCell ref="G18:H18"/>
    <mergeCell ref="I18:J18"/>
    <mergeCell ref="K18:L18"/>
    <mergeCell ref="M18:N18"/>
    <mergeCell ref="C19:D19"/>
    <mergeCell ref="E19:F19"/>
    <mergeCell ref="G19:H19"/>
    <mergeCell ref="I19:J19"/>
    <mergeCell ref="K19:L19"/>
    <mergeCell ref="E15:F15"/>
    <mergeCell ref="G15:H15"/>
    <mergeCell ref="I15:J15"/>
    <mergeCell ref="K15:L15"/>
    <mergeCell ref="C16:D16"/>
    <mergeCell ref="M15:N15"/>
    <mergeCell ref="E17:F17"/>
    <mergeCell ref="G17:H17"/>
    <mergeCell ref="I17:J17"/>
    <mergeCell ref="K17:L17"/>
    <mergeCell ref="M17:N17"/>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41:N41 E7 M7:N7 K7 I7 G7">
    <cfRule type="cellIs" dxfId="885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G63"/>
  <sheetViews>
    <sheetView zoomScaleNormal="100" workbookViewId="0"/>
  </sheetViews>
  <sheetFormatPr defaultColWidth="9.28515625" defaultRowHeight="12.75" x14ac:dyDescent="0.2"/>
  <cols>
    <col min="1" max="1" width="1" style="97" customWidth="1"/>
    <col min="2" max="2" width="2.5703125" style="97" customWidth="1"/>
    <col min="3" max="3" width="1" style="97" customWidth="1"/>
    <col min="4" max="4" width="24.7109375" style="97" customWidth="1"/>
    <col min="5" max="17" width="5.42578125" style="97" customWidth="1"/>
    <col min="18" max="18" width="2.5703125" style="97" customWidth="1"/>
    <col min="19" max="19" width="1" style="97" customWidth="1"/>
    <col min="20" max="33" width="9.28515625" style="1807"/>
    <col min="34" max="16384" width="9.28515625" style="97"/>
  </cols>
  <sheetData>
    <row r="1" spans="1:33" ht="13.5" customHeight="1" x14ac:dyDescent="0.2">
      <c r="A1" s="96"/>
      <c r="B1" s="2129" t="s">
        <v>370</v>
      </c>
      <c r="C1" s="2129"/>
      <c r="D1" s="2129"/>
      <c r="E1" s="98"/>
      <c r="F1" s="98"/>
      <c r="G1" s="98"/>
      <c r="H1" s="98"/>
      <c r="I1" s="98"/>
      <c r="J1" s="98"/>
      <c r="K1" s="98"/>
      <c r="L1" s="98"/>
      <c r="M1" s="98"/>
      <c r="N1" s="98"/>
      <c r="O1" s="98"/>
      <c r="P1" s="98"/>
      <c r="Q1" s="98"/>
      <c r="R1" s="98"/>
      <c r="S1" s="96"/>
    </row>
    <row r="2" spans="1:33" ht="6" customHeight="1" x14ac:dyDescent="0.2">
      <c r="A2" s="96"/>
      <c r="B2" s="500"/>
      <c r="C2" s="500"/>
      <c r="D2" s="500"/>
      <c r="E2" s="176"/>
      <c r="F2" s="176"/>
      <c r="G2" s="176"/>
      <c r="H2" s="176"/>
      <c r="I2" s="176"/>
      <c r="J2" s="176"/>
      <c r="K2" s="176"/>
      <c r="L2" s="176"/>
      <c r="M2" s="176"/>
      <c r="N2" s="176"/>
      <c r="O2" s="176"/>
      <c r="P2" s="176"/>
      <c r="Q2" s="176"/>
      <c r="R2" s="177"/>
      <c r="S2" s="98"/>
    </row>
    <row r="3" spans="1:33" ht="10.5" customHeight="1" thickBot="1" x14ac:dyDescent="0.25">
      <c r="A3" s="96"/>
      <c r="B3" s="98"/>
      <c r="C3" s="98"/>
      <c r="D3" s="98"/>
      <c r="E3" s="474"/>
      <c r="F3" s="474"/>
      <c r="G3" s="98"/>
      <c r="H3" s="98"/>
      <c r="I3" s="98"/>
      <c r="J3" s="98"/>
      <c r="K3" s="98"/>
      <c r="L3" s="98"/>
      <c r="M3" s="98"/>
      <c r="N3" s="98"/>
      <c r="O3" s="98"/>
      <c r="P3" s="474"/>
      <c r="Q3" s="474" t="s">
        <v>68</v>
      </c>
      <c r="R3" s="178"/>
      <c r="S3" s="98"/>
    </row>
    <row r="4" spans="1:33" ht="13.5" customHeight="1" thickBot="1" x14ac:dyDescent="0.25">
      <c r="A4" s="96"/>
      <c r="B4" s="98"/>
      <c r="C4" s="306" t="s">
        <v>485</v>
      </c>
      <c r="D4" s="310"/>
      <c r="E4" s="311"/>
      <c r="F4" s="311"/>
      <c r="G4" s="311"/>
      <c r="H4" s="311"/>
      <c r="I4" s="311"/>
      <c r="J4" s="311"/>
      <c r="K4" s="311"/>
      <c r="L4" s="311"/>
      <c r="M4" s="311"/>
      <c r="N4" s="311"/>
      <c r="O4" s="311"/>
      <c r="P4" s="311"/>
      <c r="Q4" s="312"/>
      <c r="R4" s="178"/>
      <c r="S4" s="98"/>
    </row>
    <row r="5" spans="1:33" ht="12" customHeight="1" x14ac:dyDescent="0.2">
      <c r="A5" s="96"/>
      <c r="B5" s="98"/>
      <c r="C5" s="771" t="s">
        <v>76</v>
      </c>
      <c r="D5" s="771"/>
      <c r="E5" s="139"/>
      <c r="F5" s="139"/>
      <c r="G5" s="139"/>
      <c r="H5" s="139"/>
      <c r="I5" s="139"/>
      <c r="J5" s="139"/>
      <c r="K5" s="139"/>
      <c r="L5" s="139"/>
      <c r="M5" s="139"/>
      <c r="N5" s="139"/>
      <c r="O5" s="139"/>
      <c r="P5" s="139"/>
      <c r="Q5" s="139"/>
      <c r="R5" s="178"/>
      <c r="S5" s="98"/>
    </row>
    <row r="6" spans="1:33" s="58" customFormat="1" ht="13.5" customHeight="1" x14ac:dyDescent="0.2">
      <c r="A6" s="123"/>
      <c r="B6" s="132"/>
      <c r="C6" s="2126" t="s">
        <v>123</v>
      </c>
      <c r="D6" s="2127"/>
      <c r="E6" s="2127"/>
      <c r="F6" s="2127"/>
      <c r="G6" s="2127"/>
      <c r="H6" s="2127"/>
      <c r="I6" s="2127"/>
      <c r="J6" s="2127"/>
      <c r="K6" s="2127"/>
      <c r="L6" s="2127"/>
      <c r="M6" s="2127"/>
      <c r="N6" s="2127"/>
      <c r="O6" s="2127"/>
      <c r="P6" s="2127"/>
      <c r="Q6" s="2128"/>
      <c r="R6" s="178"/>
      <c r="S6" s="2"/>
      <c r="T6" s="44"/>
      <c r="U6" s="44"/>
      <c r="V6" s="44"/>
      <c r="W6" s="44"/>
      <c r="X6" s="44"/>
      <c r="Y6" s="44"/>
      <c r="Z6" s="44"/>
      <c r="AA6" s="44"/>
      <c r="AB6" s="44"/>
      <c r="AC6" s="44"/>
      <c r="AD6" s="44"/>
      <c r="AE6" s="44"/>
      <c r="AF6" s="44"/>
      <c r="AG6" s="44"/>
    </row>
    <row r="7" spans="1:33" s="58" customFormat="1" ht="3.75" customHeight="1" x14ac:dyDescent="0.2">
      <c r="A7" s="123"/>
      <c r="B7" s="132"/>
      <c r="C7" s="772"/>
      <c r="D7" s="772"/>
      <c r="E7" s="773"/>
      <c r="F7" s="773"/>
      <c r="G7" s="773"/>
      <c r="H7" s="773"/>
      <c r="I7" s="773"/>
      <c r="J7" s="773"/>
      <c r="K7" s="773"/>
      <c r="L7" s="773"/>
      <c r="M7" s="773"/>
      <c r="N7" s="773"/>
      <c r="O7" s="773"/>
      <c r="P7" s="773"/>
      <c r="Q7" s="773"/>
      <c r="R7" s="178"/>
      <c r="S7" s="2"/>
      <c r="T7" s="44"/>
      <c r="U7" s="44"/>
      <c r="V7" s="44"/>
      <c r="W7" s="44"/>
      <c r="X7" s="44"/>
      <c r="Y7" s="44"/>
      <c r="Z7" s="44"/>
      <c r="AA7" s="44"/>
      <c r="AB7" s="44"/>
      <c r="AC7" s="44"/>
      <c r="AD7" s="44"/>
      <c r="AE7" s="44"/>
      <c r="AF7" s="44"/>
      <c r="AG7" s="44"/>
    </row>
    <row r="8" spans="1:33" s="58" customFormat="1" ht="13.5" customHeight="1" x14ac:dyDescent="0.2">
      <c r="A8" s="123"/>
      <c r="B8" s="132"/>
      <c r="C8" s="773"/>
      <c r="D8" s="773"/>
      <c r="E8" s="1097" t="s">
        <v>33</v>
      </c>
      <c r="F8" s="1084"/>
      <c r="G8" s="1084" t="s">
        <v>33</v>
      </c>
      <c r="H8" s="1084" t="s">
        <v>33</v>
      </c>
      <c r="I8" s="1084" t="s">
        <v>729</v>
      </c>
      <c r="J8" s="1084" t="s">
        <v>33</v>
      </c>
      <c r="K8" s="1084" t="s">
        <v>33</v>
      </c>
      <c r="L8" s="1084" t="s">
        <v>33</v>
      </c>
      <c r="M8" s="1098" t="s">
        <v>33</v>
      </c>
      <c r="N8" s="1084" t="s">
        <v>33</v>
      </c>
      <c r="O8" s="1084" t="s">
        <v>730</v>
      </c>
      <c r="P8" s="1084" t="s">
        <v>33</v>
      </c>
      <c r="Q8" s="1084" t="s">
        <v>33</v>
      </c>
      <c r="R8" s="178"/>
      <c r="S8" s="2"/>
      <c r="T8" s="1808"/>
      <c r="U8" s="1366"/>
      <c r="V8" s="1809"/>
      <c r="W8" s="1809"/>
      <c r="X8" s="1809"/>
      <c r="Y8" s="44"/>
      <c r="Z8" s="44"/>
      <c r="AA8" s="44"/>
      <c r="AB8" s="44"/>
      <c r="AC8" s="44"/>
      <c r="AD8" s="44"/>
      <c r="AE8" s="44"/>
      <c r="AF8" s="44"/>
      <c r="AG8" s="44"/>
    </row>
    <row r="9" spans="1:33" ht="12.75" customHeight="1" x14ac:dyDescent="0.2">
      <c r="A9" s="96"/>
      <c r="B9" s="98"/>
      <c r="C9" s="2117"/>
      <c r="D9" s="2117"/>
      <c r="E9" s="604" t="s">
        <v>98</v>
      </c>
      <c r="F9" s="604" t="s">
        <v>97</v>
      </c>
      <c r="G9" s="604" t="s">
        <v>96</v>
      </c>
      <c r="H9" s="604" t="s">
        <v>95</v>
      </c>
      <c r="I9" s="604" t="s">
        <v>94</v>
      </c>
      <c r="J9" s="604" t="s">
        <v>93</v>
      </c>
      <c r="K9" s="604" t="s">
        <v>92</v>
      </c>
      <c r="L9" s="604" t="s">
        <v>472</v>
      </c>
      <c r="M9" s="604" t="s">
        <v>91</v>
      </c>
      <c r="N9" s="1039" t="s">
        <v>473</v>
      </c>
      <c r="O9" s="1039" t="s">
        <v>100</v>
      </c>
      <c r="P9" s="604" t="s">
        <v>99</v>
      </c>
      <c r="Q9" s="1039" t="s">
        <v>98</v>
      </c>
      <c r="R9" s="178"/>
      <c r="S9" s="98"/>
      <c r="T9" s="44"/>
      <c r="U9" s="1810"/>
    </row>
    <row r="10" spans="1:33" ht="3.75" customHeight="1" x14ac:dyDescent="0.2">
      <c r="A10" s="96"/>
      <c r="B10" s="98"/>
      <c r="C10" s="731"/>
      <c r="D10" s="731"/>
      <c r="E10" s="728"/>
      <c r="F10" s="728"/>
      <c r="G10" s="728"/>
      <c r="H10" s="728"/>
      <c r="I10" s="728"/>
      <c r="J10" s="728"/>
      <c r="K10" s="728"/>
      <c r="L10" s="728"/>
      <c r="M10" s="728"/>
      <c r="N10" s="728"/>
      <c r="O10" s="728"/>
      <c r="P10" s="728"/>
      <c r="Q10" s="728"/>
      <c r="R10" s="178"/>
      <c r="S10" s="98"/>
      <c r="T10" s="1811"/>
    </row>
    <row r="11" spans="1:33" ht="13.5" customHeight="1" x14ac:dyDescent="0.2">
      <c r="A11" s="96"/>
      <c r="B11" s="98"/>
      <c r="C11" s="2120" t="s">
        <v>358</v>
      </c>
      <c r="D11" s="2121"/>
      <c r="E11" s="729"/>
      <c r="F11" s="729"/>
      <c r="G11" s="729"/>
      <c r="H11" s="729"/>
      <c r="I11" s="729"/>
      <c r="J11" s="729"/>
      <c r="K11" s="729"/>
      <c r="L11" s="729"/>
      <c r="M11" s="729"/>
      <c r="N11" s="729"/>
      <c r="O11" s="729"/>
      <c r="P11" s="729"/>
      <c r="Q11" s="729"/>
      <c r="R11" s="178"/>
      <c r="S11" s="98"/>
      <c r="U11" s="1812"/>
    </row>
    <row r="12" spans="1:33" s="131" customFormat="1" ht="13.5" customHeight="1" x14ac:dyDescent="0.2">
      <c r="A12" s="123"/>
      <c r="B12" s="132"/>
      <c r="D12" s="776" t="s">
        <v>66</v>
      </c>
      <c r="E12" s="732">
        <v>184</v>
      </c>
      <c r="F12" s="732">
        <v>164</v>
      </c>
      <c r="G12" s="732">
        <v>184</v>
      </c>
      <c r="H12" s="732">
        <v>196</v>
      </c>
      <c r="I12" s="732">
        <v>228</v>
      </c>
      <c r="J12" s="732">
        <v>218</v>
      </c>
      <c r="K12" s="732">
        <v>233</v>
      </c>
      <c r="L12" s="732">
        <v>269</v>
      </c>
      <c r="M12" s="732">
        <v>259</v>
      </c>
      <c r="N12" s="732">
        <v>349</v>
      </c>
      <c r="O12" s="732">
        <v>386</v>
      </c>
      <c r="P12" s="732">
        <v>333</v>
      </c>
      <c r="Q12" s="732">
        <v>309</v>
      </c>
      <c r="R12" s="178"/>
      <c r="S12" s="98"/>
      <c r="T12" s="1813"/>
      <c r="U12" s="1813"/>
      <c r="V12" s="1813"/>
      <c r="W12" s="1813"/>
      <c r="X12" s="1813"/>
      <c r="Y12" s="1813"/>
      <c r="Z12" s="1813"/>
      <c r="AA12" s="1813"/>
      <c r="AB12" s="1813"/>
      <c r="AC12" s="1813"/>
      <c r="AD12" s="1813"/>
      <c r="AE12" s="1813"/>
      <c r="AF12" s="1813"/>
      <c r="AG12" s="1814"/>
    </row>
    <row r="13" spans="1:33" s="120" customFormat="1" ht="18.75" customHeight="1" x14ac:dyDescent="0.2">
      <c r="A13" s="123"/>
      <c r="B13" s="132"/>
      <c r="C13" s="499"/>
      <c r="D13" s="179"/>
      <c r="E13" s="125"/>
      <c r="F13" s="125"/>
      <c r="G13" s="125"/>
      <c r="H13" s="125"/>
      <c r="I13" s="125"/>
      <c r="J13" s="125"/>
      <c r="K13" s="125"/>
      <c r="L13" s="125"/>
      <c r="M13" s="125"/>
      <c r="N13" s="125"/>
      <c r="O13" s="125"/>
      <c r="P13" s="125"/>
      <c r="Q13" s="125"/>
      <c r="R13" s="178"/>
      <c r="S13" s="98"/>
      <c r="T13" s="1815"/>
      <c r="U13" s="1815"/>
      <c r="V13" s="1815"/>
      <c r="W13" s="1815"/>
      <c r="X13" s="1815"/>
      <c r="Y13" s="1815"/>
      <c r="Z13" s="1815"/>
      <c r="AA13" s="1815"/>
      <c r="AB13" s="1815"/>
      <c r="AC13" s="1815"/>
      <c r="AD13" s="1815"/>
      <c r="AE13" s="1815"/>
      <c r="AF13" s="1815"/>
      <c r="AG13" s="1815"/>
    </row>
    <row r="14" spans="1:33" s="120" customFormat="1" ht="13.5" customHeight="1" x14ac:dyDescent="0.2">
      <c r="A14" s="123"/>
      <c r="B14" s="132"/>
      <c r="C14" s="2120" t="s">
        <v>138</v>
      </c>
      <c r="D14" s="2121"/>
      <c r="E14" s="125"/>
      <c r="F14" s="125"/>
      <c r="G14" s="125"/>
      <c r="H14" s="125"/>
      <c r="I14" s="125"/>
      <c r="J14" s="125"/>
      <c r="K14" s="125"/>
      <c r="L14" s="125"/>
      <c r="M14" s="125"/>
      <c r="N14" s="125"/>
      <c r="O14" s="125"/>
      <c r="P14" s="125"/>
      <c r="Q14" s="125"/>
      <c r="R14" s="178"/>
      <c r="S14" s="98"/>
      <c r="T14" s="1815"/>
      <c r="U14" s="1816"/>
      <c r="V14" s="1816"/>
      <c r="W14" s="1816"/>
      <c r="X14" s="1815"/>
      <c r="Y14" s="1815"/>
      <c r="Z14" s="1815"/>
      <c r="AA14" s="1815"/>
      <c r="AB14" s="1815"/>
      <c r="AC14" s="1815"/>
      <c r="AD14" s="1815"/>
      <c r="AE14" s="1815"/>
      <c r="AF14" s="1815"/>
      <c r="AG14" s="1815"/>
    </row>
    <row r="15" spans="1:33" s="127" customFormat="1" ht="13.5" customHeight="1" x14ac:dyDescent="0.2">
      <c r="A15" s="123"/>
      <c r="B15" s="132"/>
      <c r="D15" s="776" t="s">
        <v>66</v>
      </c>
      <c r="E15" s="765">
        <v>2547</v>
      </c>
      <c r="F15" s="765">
        <v>2574</v>
      </c>
      <c r="G15" s="765">
        <v>3132</v>
      </c>
      <c r="H15" s="765">
        <v>6162</v>
      </c>
      <c r="I15" s="765">
        <v>7818</v>
      </c>
      <c r="J15" s="765">
        <v>7679</v>
      </c>
      <c r="K15" s="765">
        <v>5572</v>
      </c>
      <c r="L15" s="765">
        <v>5697</v>
      </c>
      <c r="M15" s="765">
        <v>4717</v>
      </c>
      <c r="N15" s="765">
        <v>8897</v>
      </c>
      <c r="O15" s="765">
        <v>10119</v>
      </c>
      <c r="P15" s="765">
        <v>15529</v>
      </c>
      <c r="Q15" s="765">
        <v>7927</v>
      </c>
      <c r="R15" s="181"/>
      <c r="S15" s="121"/>
      <c r="T15" s="1817"/>
      <c r="U15" s="1818"/>
      <c r="V15" s="1816"/>
      <c r="W15" s="1819"/>
      <c r="X15" s="1817"/>
      <c r="Y15" s="1817"/>
      <c r="Z15" s="1817"/>
      <c r="AA15" s="1817"/>
      <c r="AB15" s="1817"/>
      <c r="AC15" s="1817"/>
      <c r="AD15" s="1817"/>
      <c r="AE15" s="1817"/>
      <c r="AF15" s="1817"/>
      <c r="AG15" s="1817"/>
    </row>
    <row r="16" spans="1:33" s="102" customFormat="1" ht="26.25" customHeight="1" x14ac:dyDescent="0.2">
      <c r="A16" s="794"/>
      <c r="B16" s="101"/>
      <c r="C16" s="795"/>
      <c r="D16" s="796" t="s">
        <v>759</v>
      </c>
      <c r="E16" s="797">
        <v>706</v>
      </c>
      <c r="F16" s="797">
        <v>497</v>
      </c>
      <c r="G16" s="797">
        <v>798</v>
      </c>
      <c r="H16" s="797">
        <v>2393</v>
      </c>
      <c r="I16" s="797">
        <v>3437</v>
      </c>
      <c r="J16" s="797">
        <v>2779</v>
      </c>
      <c r="K16" s="797">
        <v>1719</v>
      </c>
      <c r="L16" s="797">
        <v>1711</v>
      </c>
      <c r="M16" s="797">
        <v>1498</v>
      </c>
      <c r="N16" s="797">
        <v>3360</v>
      </c>
      <c r="O16" s="797">
        <v>4386</v>
      </c>
      <c r="P16" s="797">
        <v>10604</v>
      </c>
      <c r="Q16" s="797">
        <v>4906</v>
      </c>
      <c r="R16" s="792"/>
      <c r="S16" s="101"/>
      <c r="T16" s="1820"/>
      <c r="U16" s="1821"/>
      <c r="V16" s="1816"/>
      <c r="W16" s="1821"/>
      <c r="X16" s="1822"/>
      <c r="Y16" s="1822"/>
      <c r="Z16" s="1822"/>
      <c r="AA16" s="1822"/>
      <c r="AB16" s="1822"/>
      <c r="AC16" s="1822"/>
      <c r="AD16" s="1822"/>
      <c r="AE16" s="1822"/>
      <c r="AF16" s="1822"/>
      <c r="AG16" s="1822"/>
    </row>
    <row r="17" spans="1:33" s="120" customFormat="1" ht="18.75" customHeight="1" x14ac:dyDescent="0.2">
      <c r="A17" s="123"/>
      <c r="B17" s="119"/>
      <c r="C17" s="499" t="s">
        <v>221</v>
      </c>
      <c r="D17" s="798" t="s">
        <v>760</v>
      </c>
      <c r="E17" s="785">
        <v>1841</v>
      </c>
      <c r="F17" s="785">
        <v>2077</v>
      </c>
      <c r="G17" s="785">
        <v>2334</v>
      </c>
      <c r="H17" s="785">
        <v>3769</v>
      </c>
      <c r="I17" s="785">
        <v>4381</v>
      </c>
      <c r="J17" s="785">
        <v>4900</v>
      </c>
      <c r="K17" s="785">
        <v>3853</v>
      </c>
      <c r="L17" s="785">
        <v>3986</v>
      </c>
      <c r="M17" s="785">
        <v>3219</v>
      </c>
      <c r="N17" s="785">
        <v>5537</v>
      </c>
      <c r="O17" s="785">
        <v>5733</v>
      </c>
      <c r="P17" s="785">
        <v>4925</v>
      </c>
      <c r="Q17" s="785">
        <v>3021</v>
      </c>
      <c r="R17" s="178"/>
      <c r="S17" s="98"/>
      <c r="T17" s="1820"/>
      <c r="U17" s="1823"/>
      <c r="V17" s="1817"/>
      <c r="W17" s="1817"/>
      <c r="X17" s="1815"/>
      <c r="Y17" s="1815"/>
      <c r="Z17" s="1815"/>
      <c r="AA17" s="1815"/>
      <c r="AB17" s="1815"/>
      <c r="AC17" s="1815"/>
      <c r="AD17" s="1815"/>
      <c r="AE17" s="1815"/>
      <c r="AF17" s="1815"/>
      <c r="AG17" s="1815"/>
    </row>
    <row r="18" spans="1:33" s="120" customFormat="1" x14ac:dyDescent="0.2">
      <c r="A18" s="123"/>
      <c r="B18" s="119"/>
      <c r="C18" s="499"/>
      <c r="D18" s="1036"/>
      <c r="E18" s="1036"/>
      <c r="F18" s="1036"/>
      <c r="G18" s="1036"/>
      <c r="H18" s="1036"/>
      <c r="I18" s="1036"/>
      <c r="J18" s="1036"/>
      <c r="K18" s="1036"/>
      <c r="L18" s="1036"/>
      <c r="M18" s="1036"/>
      <c r="N18" s="1036"/>
      <c r="O18" s="1036"/>
      <c r="P18" s="1036"/>
      <c r="Q18" s="1036"/>
      <c r="R18" s="178"/>
      <c r="S18" s="98"/>
      <c r="T18" s="1815"/>
      <c r="U18" s="1815"/>
      <c r="V18" s="1815"/>
      <c r="W18" s="1815"/>
      <c r="X18" s="1815"/>
      <c r="Y18" s="1815"/>
      <c r="Z18" s="1815"/>
      <c r="AA18" s="1815"/>
      <c r="AB18" s="1815"/>
      <c r="AC18" s="1815"/>
      <c r="AD18" s="1815"/>
      <c r="AE18" s="1815"/>
      <c r="AF18" s="1815"/>
      <c r="AG18" s="1815"/>
    </row>
    <row r="19" spans="1:33" s="120" customFormat="1" ht="13.5" customHeight="1" x14ac:dyDescent="0.2">
      <c r="A19" s="123"/>
      <c r="B19" s="119"/>
      <c r="C19" s="499"/>
      <c r="D19" s="182"/>
      <c r="E19" s="115"/>
      <c r="F19" s="115"/>
      <c r="G19" s="115"/>
      <c r="H19" s="115"/>
      <c r="I19" s="115"/>
      <c r="J19" s="115"/>
      <c r="K19" s="115"/>
      <c r="L19" s="115"/>
      <c r="M19" s="115"/>
      <c r="N19" s="115"/>
      <c r="O19" s="115"/>
      <c r="P19" s="115"/>
      <c r="Q19" s="115"/>
      <c r="R19" s="178"/>
      <c r="S19" s="98"/>
      <c r="T19" s="1815"/>
      <c r="U19" s="1824"/>
      <c r="V19" s="1815"/>
      <c r="W19" s="1815"/>
      <c r="X19" s="1815"/>
      <c r="Y19" s="1815"/>
      <c r="Z19" s="1815"/>
      <c r="AA19" s="1815"/>
      <c r="AB19" s="1815"/>
      <c r="AC19" s="1815"/>
      <c r="AD19" s="1815"/>
      <c r="AE19" s="1815"/>
      <c r="AF19" s="1815"/>
      <c r="AG19" s="1815"/>
    </row>
    <row r="20" spans="1:33" s="120" customFormat="1" ht="13.5" customHeight="1" x14ac:dyDescent="0.2">
      <c r="A20" s="123"/>
      <c r="B20" s="119"/>
      <c r="C20" s="499"/>
      <c r="D20" s="386"/>
      <c r="E20" s="126"/>
      <c r="F20" s="126"/>
      <c r="G20" s="126"/>
      <c r="H20" s="126"/>
      <c r="I20" s="126"/>
      <c r="J20" s="126"/>
      <c r="K20" s="126"/>
      <c r="L20" s="126"/>
      <c r="M20" s="126"/>
      <c r="N20" s="126"/>
      <c r="O20" s="126"/>
      <c r="P20" s="126"/>
      <c r="Q20" s="126"/>
      <c r="R20" s="178"/>
      <c r="S20" s="98"/>
      <c r="T20" s="1815"/>
      <c r="U20" s="1815"/>
      <c r="V20" s="1815"/>
      <c r="W20" s="1815"/>
      <c r="X20" s="1815"/>
      <c r="Y20" s="1815"/>
      <c r="Z20" s="1815"/>
      <c r="AA20" s="1815"/>
      <c r="AB20" s="1815"/>
      <c r="AC20" s="1815"/>
      <c r="AD20" s="1815"/>
      <c r="AE20" s="1815"/>
      <c r="AF20" s="1815"/>
      <c r="AG20" s="1815"/>
    </row>
    <row r="21" spans="1:33" s="120" customFormat="1" ht="13.5" customHeight="1" x14ac:dyDescent="0.2">
      <c r="A21" s="123"/>
      <c r="B21" s="119"/>
      <c r="C21" s="499"/>
      <c r="D21" s="386"/>
      <c r="E21" s="126"/>
      <c r="F21" s="126"/>
      <c r="G21" s="126"/>
      <c r="H21" s="126"/>
      <c r="I21" s="126"/>
      <c r="J21" s="126"/>
      <c r="K21" s="126"/>
      <c r="L21" s="126"/>
      <c r="M21" s="126"/>
      <c r="N21" s="126"/>
      <c r="O21" s="126"/>
      <c r="P21" s="126"/>
      <c r="Q21" s="126"/>
      <c r="R21" s="178"/>
      <c r="S21" s="98"/>
      <c r="T21" s="1815"/>
      <c r="U21" s="1815"/>
      <c r="V21" s="1815"/>
      <c r="W21" s="1815"/>
      <c r="X21" s="1815"/>
      <c r="Y21" s="1815"/>
      <c r="Z21" s="1815"/>
      <c r="AA21" s="1815"/>
      <c r="AB21" s="1815"/>
      <c r="AC21" s="1815"/>
      <c r="AD21" s="1815"/>
      <c r="AE21" s="1815"/>
      <c r="AF21" s="1815"/>
      <c r="AG21" s="1815"/>
    </row>
    <row r="22" spans="1:33" s="120" customFormat="1" ht="13.5" customHeight="1" x14ac:dyDescent="0.2">
      <c r="A22" s="118"/>
      <c r="B22" s="119"/>
      <c r="C22" s="499"/>
      <c r="D22" s="386"/>
      <c r="E22" s="126"/>
      <c r="F22" s="126"/>
      <c r="G22" s="126"/>
      <c r="H22" s="126"/>
      <c r="I22" s="126"/>
      <c r="J22" s="126"/>
      <c r="K22" s="126"/>
      <c r="L22" s="126"/>
      <c r="M22" s="126"/>
      <c r="N22" s="126"/>
      <c r="O22" s="126"/>
      <c r="P22" s="126"/>
      <c r="Q22" s="126"/>
      <c r="R22" s="178"/>
      <c r="S22" s="98"/>
      <c r="T22" s="1815"/>
      <c r="U22" s="1815"/>
      <c r="V22" s="1815"/>
      <c r="W22" s="1815"/>
      <c r="X22" s="1815"/>
      <c r="Y22" s="1815"/>
      <c r="Z22" s="1815"/>
      <c r="AA22" s="1815"/>
      <c r="AB22" s="1815"/>
      <c r="AC22" s="1815"/>
      <c r="AD22" s="1815"/>
      <c r="AE22" s="1815"/>
      <c r="AF22" s="1815"/>
      <c r="AG22" s="1815"/>
    </row>
    <row r="23" spans="1:33" s="120" customFormat="1" ht="13.5" customHeight="1" x14ac:dyDescent="0.2">
      <c r="A23" s="118"/>
      <c r="B23" s="119"/>
      <c r="C23" s="499"/>
      <c r="D23" s="386"/>
      <c r="E23" s="126"/>
      <c r="F23" s="126"/>
      <c r="G23" s="126"/>
      <c r="H23" s="126"/>
      <c r="I23" s="126"/>
      <c r="J23" s="126"/>
      <c r="K23" s="126"/>
      <c r="L23" s="126"/>
      <c r="M23" s="126"/>
      <c r="N23" s="126"/>
      <c r="O23" s="126"/>
      <c r="P23" s="126"/>
      <c r="Q23" s="126"/>
      <c r="R23" s="178"/>
      <c r="S23" s="98"/>
      <c r="T23" s="1815"/>
      <c r="U23" s="1815"/>
      <c r="V23" s="1815"/>
      <c r="W23" s="1815"/>
      <c r="X23" s="1815"/>
      <c r="Y23" s="1815"/>
      <c r="Z23" s="1815"/>
      <c r="AA23" s="1815"/>
      <c r="AB23" s="1815"/>
      <c r="AC23" s="1815"/>
      <c r="AD23" s="1815"/>
      <c r="AE23" s="1815"/>
      <c r="AF23" s="1815"/>
      <c r="AG23" s="1815"/>
    </row>
    <row r="24" spans="1:33" s="120" customFormat="1" ht="13.5" customHeight="1" x14ac:dyDescent="0.2">
      <c r="A24" s="118"/>
      <c r="B24" s="119"/>
      <c r="C24" s="499"/>
      <c r="D24" s="386"/>
      <c r="E24" s="126"/>
      <c r="F24" s="126"/>
      <c r="G24" s="126"/>
      <c r="H24" s="126"/>
      <c r="I24" s="126"/>
      <c r="J24" s="126"/>
      <c r="K24" s="126"/>
      <c r="L24" s="126"/>
      <c r="M24" s="126"/>
      <c r="N24" s="126"/>
      <c r="O24" s="126"/>
      <c r="P24" s="126"/>
      <c r="Q24" s="126"/>
      <c r="R24" s="178"/>
      <c r="S24" s="98"/>
      <c r="T24" s="1815"/>
      <c r="U24" s="1815"/>
      <c r="V24" s="1815"/>
      <c r="W24" s="1815"/>
      <c r="X24" s="1815"/>
      <c r="Y24" s="1815"/>
      <c r="Z24" s="1815"/>
      <c r="AA24" s="1815"/>
      <c r="AB24" s="1815"/>
      <c r="AC24" s="1815"/>
      <c r="AD24" s="1815"/>
      <c r="AE24" s="1815"/>
      <c r="AF24" s="1815"/>
      <c r="AG24" s="1815"/>
    </row>
    <row r="25" spans="1:33" s="120" customFormat="1" ht="13.5" customHeight="1" x14ac:dyDescent="0.2">
      <c r="A25" s="118"/>
      <c r="B25" s="119"/>
      <c r="C25" s="499"/>
      <c r="D25" s="386"/>
      <c r="E25" s="126"/>
      <c r="F25" s="126"/>
      <c r="G25" s="126"/>
      <c r="H25" s="126"/>
      <c r="I25" s="126"/>
      <c r="J25" s="126"/>
      <c r="K25" s="126"/>
      <c r="L25" s="126"/>
      <c r="M25" s="126"/>
      <c r="N25" s="126"/>
      <c r="O25" s="126"/>
      <c r="P25" s="126"/>
      <c r="Q25" s="126"/>
      <c r="R25" s="178"/>
      <c r="S25" s="98"/>
      <c r="T25" s="1815"/>
      <c r="U25" s="1815"/>
      <c r="V25" s="1815"/>
      <c r="W25" s="1815"/>
      <c r="X25" s="1815"/>
      <c r="Y25" s="1815"/>
      <c r="Z25" s="1815"/>
      <c r="AA25" s="1815"/>
      <c r="AB25" s="1815"/>
      <c r="AC25" s="1815"/>
      <c r="AD25" s="1815"/>
      <c r="AE25" s="1815"/>
      <c r="AF25" s="1815"/>
      <c r="AG25" s="1815"/>
    </row>
    <row r="26" spans="1:33" s="127" customFormat="1" ht="13.5" customHeight="1" x14ac:dyDescent="0.2">
      <c r="A26" s="128"/>
      <c r="B26" s="129"/>
      <c r="C26" s="387"/>
      <c r="D26" s="180"/>
      <c r="E26" s="130"/>
      <c r="F26" s="130"/>
      <c r="G26" s="130"/>
      <c r="H26" s="130"/>
      <c r="I26" s="130"/>
      <c r="J26" s="130"/>
      <c r="K26" s="130"/>
      <c r="L26" s="130"/>
      <c r="M26" s="130"/>
      <c r="N26" s="130"/>
      <c r="O26" s="130"/>
      <c r="P26" s="130"/>
      <c r="Q26" s="130"/>
      <c r="R26" s="181"/>
      <c r="S26" s="121"/>
      <c r="T26" s="1825"/>
      <c r="U26" s="1825"/>
      <c r="V26" s="1825"/>
      <c r="W26" s="1825"/>
      <c r="X26" s="1825"/>
      <c r="Y26" s="1825"/>
      <c r="Z26" s="1825"/>
      <c r="AA26" s="1825"/>
      <c r="AB26" s="1825"/>
      <c r="AC26" s="1825"/>
      <c r="AD26" s="1825"/>
      <c r="AE26" s="1825"/>
      <c r="AF26" s="1825"/>
      <c r="AG26" s="1825"/>
    </row>
    <row r="27" spans="1:33" ht="13.5" customHeight="1" x14ac:dyDescent="0.2">
      <c r="A27" s="96"/>
      <c r="B27" s="98"/>
      <c r="C27" s="499"/>
      <c r="D27" s="99"/>
      <c r="E27" s="126"/>
      <c r="F27" s="126"/>
      <c r="G27" s="126"/>
      <c r="H27" s="126"/>
      <c r="I27" s="126"/>
      <c r="J27" s="126"/>
      <c r="K27" s="126"/>
      <c r="L27" s="126"/>
      <c r="M27" s="126"/>
      <c r="N27" s="126"/>
      <c r="O27" s="126"/>
      <c r="P27" s="126"/>
      <c r="Q27" s="126"/>
      <c r="R27" s="178"/>
      <c r="S27" s="98"/>
    </row>
    <row r="28" spans="1:33" s="120" customFormat="1" ht="13.5" customHeight="1" x14ac:dyDescent="0.2">
      <c r="A28" s="118"/>
      <c r="B28" s="119"/>
      <c r="C28" s="499"/>
      <c r="D28" s="99"/>
      <c r="E28" s="126"/>
      <c r="F28" s="126"/>
      <c r="G28" s="126"/>
      <c r="H28" s="126"/>
      <c r="I28" s="126"/>
      <c r="J28" s="126"/>
      <c r="K28" s="126"/>
      <c r="L28" s="126"/>
      <c r="M28" s="126"/>
      <c r="N28" s="126"/>
      <c r="O28" s="126"/>
      <c r="P28" s="126"/>
      <c r="Q28" s="126"/>
      <c r="R28" s="178"/>
      <c r="S28" s="98"/>
      <c r="T28" s="1815"/>
      <c r="U28" s="1815"/>
      <c r="V28" s="1815"/>
      <c r="W28" s="1815"/>
      <c r="X28" s="1815"/>
      <c r="Y28" s="1815"/>
      <c r="Z28" s="1815"/>
      <c r="AA28" s="1815"/>
      <c r="AB28" s="1815"/>
      <c r="AC28" s="1815"/>
      <c r="AD28" s="1815"/>
      <c r="AE28" s="1815"/>
      <c r="AF28" s="1815"/>
      <c r="AG28" s="1815"/>
    </row>
    <row r="29" spans="1:33" s="120" customFormat="1" ht="13.5" customHeight="1" x14ac:dyDescent="0.2">
      <c r="A29" s="118"/>
      <c r="B29" s="119"/>
      <c r="C29" s="499"/>
      <c r="D29" s="182"/>
      <c r="E29" s="126"/>
      <c r="F29" s="126"/>
      <c r="G29" s="126"/>
      <c r="H29" s="126"/>
      <c r="I29" s="126"/>
      <c r="J29" s="126"/>
      <c r="K29" s="126"/>
      <c r="L29" s="126"/>
      <c r="M29" s="126"/>
      <c r="N29" s="126"/>
      <c r="O29" s="126"/>
      <c r="P29" s="126"/>
      <c r="Q29" s="126"/>
      <c r="R29" s="178"/>
      <c r="S29" s="98"/>
      <c r="T29" s="1815"/>
      <c r="U29" s="1815"/>
      <c r="V29" s="1815"/>
      <c r="W29" s="1815"/>
      <c r="X29" s="1815"/>
      <c r="Y29" s="1815"/>
      <c r="Z29" s="1815"/>
      <c r="AA29" s="1815"/>
      <c r="AB29" s="1815"/>
      <c r="AC29" s="1815"/>
      <c r="AD29" s="1815"/>
      <c r="AE29" s="1815"/>
      <c r="AF29" s="1815"/>
      <c r="AG29" s="1815"/>
    </row>
    <row r="30" spans="1:33" s="120" customFormat="1" ht="13.5" customHeight="1" x14ac:dyDescent="0.2">
      <c r="A30" s="118"/>
      <c r="B30" s="119"/>
      <c r="C30" s="499"/>
      <c r="D30" s="605"/>
      <c r="E30" s="606"/>
      <c r="F30" s="606"/>
      <c r="G30" s="606"/>
      <c r="H30" s="606"/>
      <c r="I30" s="606"/>
      <c r="J30" s="606"/>
      <c r="K30" s="606"/>
      <c r="L30" s="606"/>
      <c r="M30" s="606"/>
      <c r="N30" s="606"/>
      <c r="O30" s="606"/>
      <c r="P30" s="606"/>
      <c r="Q30" s="606"/>
      <c r="R30" s="178"/>
      <c r="S30" s="98"/>
      <c r="T30" s="1815"/>
      <c r="U30" s="1815"/>
      <c r="V30" s="1815"/>
      <c r="W30" s="1815"/>
      <c r="X30" s="1815"/>
      <c r="Y30" s="1815"/>
      <c r="Z30" s="1815"/>
      <c r="AA30" s="1815"/>
      <c r="AB30" s="1815"/>
      <c r="AC30" s="1815"/>
      <c r="AD30" s="1815"/>
      <c r="AE30" s="1815"/>
      <c r="AF30" s="1815"/>
      <c r="AG30" s="1815"/>
    </row>
    <row r="31" spans="1:33" s="127" customFormat="1" ht="13.5" customHeight="1" x14ac:dyDescent="0.2">
      <c r="A31" s="128"/>
      <c r="B31" s="129"/>
      <c r="C31" s="387"/>
      <c r="D31" s="607"/>
      <c r="E31" s="607"/>
      <c r="F31" s="607"/>
      <c r="G31" s="607"/>
      <c r="H31" s="607"/>
      <c r="I31" s="607"/>
      <c r="J31" s="607"/>
      <c r="K31" s="607"/>
      <c r="L31" s="607"/>
      <c r="M31" s="607"/>
      <c r="N31" s="607"/>
      <c r="O31" s="607"/>
      <c r="P31" s="607"/>
      <c r="Q31" s="607"/>
      <c r="R31" s="181"/>
      <c r="S31" s="121"/>
      <c r="T31" s="1825"/>
      <c r="U31" s="1825"/>
      <c r="V31" s="1825"/>
      <c r="W31" s="1825"/>
      <c r="X31" s="1825"/>
      <c r="Y31" s="1825"/>
      <c r="Z31" s="1825"/>
      <c r="AA31" s="1825"/>
      <c r="AB31" s="1825"/>
      <c r="AC31" s="1825"/>
      <c r="AD31" s="1825"/>
      <c r="AE31" s="1825"/>
      <c r="AF31" s="1825"/>
      <c r="AG31" s="1825"/>
    </row>
    <row r="32" spans="1:33" ht="35.25" customHeight="1" x14ac:dyDescent="0.2">
      <c r="A32" s="96"/>
      <c r="B32" s="98"/>
      <c r="C32" s="499"/>
      <c r="D32" s="2123" t="s">
        <v>738</v>
      </c>
      <c r="E32" s="2123"/>
      <c r="F32" s="2123"/>
      <c r="G32" s="2123"/>
      <c r="H32" s="2123"/>
      <c r="I32" s="2123"/>
      <c r="J32" s="2123"/>
      <c r="K32" s="2123"/>
      <c r="L32" s="2123"/>
      <c r="M32" s="2123"/>
      <c r="N32" s="2123"/>
      <c r="O32" s="2123"/>
      <c r="P32" s="2123"/>
      <c r="Q32" s="2123"/>
      <c r="R32" s="2124"/>
      <c r="S32" s="98"/>
    </row>
    <row r="33" spans="1:33" ht="13.5" customHeight="1" x14ac:dyDescent="0.2">
      <c r="A33" s="96"/>
      <c r="B33" s="98"/>
      <c r="C33" s="777" t="s">
        <v>166</v>
      </c>
      <c r="D33" s="778"/>
      <c r="E33" s="778"/>
      <c r="F33" s="778"/>
      <c r="G33" s="778"/>
      <c r="H33" s="778"/>
      <c r="I33" s="778"/>
      <c r="J33" s="778"/>
      <c r="K33" s="778"/>
      <c r="L33" s="778"/>
      <c r="M33" s="778"/>
      <c r="N33" s="778"/>
      <c r="O33" s="778"/>
      <c r="P33" s="778"/>
      <c r="Q33" s="779"/>
      <c r="R33" s="178"/>
      <c r="S33" s="124"/>
    </row>
    <row r="34" spans="1:33" s="120" customFormat="1" ht="3.75" customHeight="1" x14ac:dyDescent="0.2">
      <c r="A34" s="118"/>
      <c r="B34" s="119"/>
      <c r="C34" s="499"/>
      <c r="D34" s="182"/>
      <c r="E34" s="126"/>
      <c r="F34" s="126"/>
      <c r="G34" s="126"/>
      <c r="H34" s="126"/>
      <c r="I34" s="126"/>
      <c r="J34" s="126"/>
      <c r="K34" s="126"/>
      <c r="L34" s="126"/>
      <c r="M34" s="126"/>
      <c r="N34" s="126"/>
      <c r="O34" s="126"/>
      <c r="P34" s="126"/>
      <c r="Q34" s="126"/>
      <c r="R34" s="178"/>
      <c r="S34" s="98"/>
      <c r="T34" s="1815"/>
      <c r="U34" s="1815"/>
      <c r="V34" s="1815"/>
      <c r="W34" s="1815"/>
      <c r="X34" s="1815"/>
      <c r="Y34" s="1815"/>
      <c r="Z34" s="1815"/>
      <c r="AA34" s="1815"/>
      <c r="AB34" s="1815"/>
      <c r="AC34" s="1815"/>
      <c r="AD34" s="1815"/>
      <c r="AE34" s="1815"/>
      <c r="AF34" s="1815"/>
      <c r="AG34" s="1815"/>
    </row>
    <row r="35" spans="1:33" ht="12.75" customHeight="1" x14ac:dyDescent="0.2">
      <c r="A35" s="96"/>
      <c r="B35" s="98"/>
      <c r="C35" s="2117"/>
      <c r="D35" s="2117"/>
      <c r="E35" s="766" t="s">
        <v>731</v>
      </c>
      <c r="F35" s="766" t="s">
        <v>732</v>
      </c>
      <c r="G35" s="766" t="s">
        <v>733</v>
      </c>
      <c r="H35" s="766" t="s">
        <v>734</v>
      </c>
      <c r="I35" s="764" t="s">
        <v>735</v>
      </c>
      <c r="J35" s="764">
        <v>2013</v>
      </c>
      <c r="K35" s="764">
        <v>2014</v>
      </c>
      <c r="L35" s="757">
        <v>2015</v>
      </c>
      <c r="M35" s="760">
        <v>2016</v>
      </c>
      <c r="N35" s="774">
        <v>2017</v>
      </c>
      <c r="O35" s="774">
        <v>2018</v>
      </c>
      <c r="P35" s="774">
        <v>2019</v>
      </c>
      <c r="Q35" s="774">
        <v>2020</v>
      </c>
      <c r="R35" s="178"/>
      <c r="S35" s="98"/>
    </row>
    <row r="36" spans="1:33" ht="3.75" customHeight="1" x14ac:dyDescent="0.2">
      <c r="A36" s="96"/>
      <c r="B36" s="98"/>
      <c r="C36" s="731"/>
      <c r="D36" s="731"/>
      <c r="E36" s="721"/>
      <c r="F36" s="721"/>
      <c r="G36" s="752"/>
      <c r="H36" s="767"/>
      <c r="I36" s="826"/>
      <c r="J36" s="826"/>
      <c r="K36" s="826"/>
      <c r="L36" s="752"/>
      <c r="M36" s="752"/>
      <c r="N36" s="775"/>
      <c r="O36" s="775"/>
      <c r="P36" s="775"/>
      <c r="Q36" s="775"/>
      <c r="R36" s="178"/>
      <c r="S36" s="98"/>
    </row>
    <row r="37" spans="1:33" ht="13.5" customHeight="1" x14ac:dyDescent="0.2">
      <c r="A37" s="96"/>
      <c r="B37" s="98"/>
      <c r="C37" s="2120" t="s">
        <v>358</v>
      </c>
      <c r="D37" s="2121"/>
      <c r="E37" s="721"/>
      <c r="F37" s="721"/>
      <c r="G37" s="752"/>
      <c r="H37" s="767"/>
      <c r="I37" s="826"/>
      <c r="J37" s="826"/>
      <c r="K37" s="826"/>
      <c r="L37" s="752"/>
      <c r="M37" s="752"/>
      <c r="N37" s="775"/>
      <c r="O37" s="775"/>
      <c r="P37" s="775"/>
      <c r="Q37" s="775"/>
      <c r="R37" s="178"/>
      <c r="S37" s="98"/>
    </row>
    <row r="38" spans="1:33" s="131" customFormat="1" ht="13.5" customHeight="1" x14ac:dyDescent="0.2">
      <c r="A38" s="123"/>
      <c r="B38" s="132"/>
      <c r="D38" s="776" t="s">
        <v>66</v>
      </c>
      <c r="E38" s="732">
        <v>52</v>
      </c>
      <c r="F38" s="732">
        <v>412</v>
      </c>
      <c r="G38" s="732">
        <v>320</v>
      </c>
      <c r="H38" s="732">
        <v>259</v>
      </c>
      <c r="I38" s="749">
        <v>540</v>
      </c>
      <c r="J38" s="749">
        <v>536</v>
      </c>
      <c r="K38" s="749">
        <v>337</v>
      </c>
      <c r="L38" s="758">
        <v>252</v>
      </c>
      <c r="M38" s="761">
        <v>207</v>
      </c>
      <c r="N38" s="753">
        <v>158</v>
      </c>
      <c r="O38" s="753">
        <v>150</v>
      </c>
      <c r="P38" s="753">
        <v>150</v>
      </c>
      <c r="Q38" s="753">
        <v>842</v>
      </c>
      <c r="R38" s="178"/>
      <c r="S38" s="98"/>
      <c r="T38" s="1813"/>
      <c r="U38" s="1814"/>
      <c r="V38" s="1814"/>
      <c r="W38" s="1814"/>
      <c r="X38" s="1814"/>
      <c r="Y38" s="1814"/>
      <c r="Z38" s="1814"/>
      <c r="AA38" s="1814"/>
      <c r="AB38" s="1814"/>
      <c r="AC38" s="1814"/>
      <c r="AD38" s="1814"/>
      <c r="AE38" s="1814"/>
      <c r="AF38" s="1814"/>
      <c r="AG38" s="1814"/>
    </row>
    <row r="39" spans="1:33" s="120" customFormat="1" ht="18.75" customHeight="1" x14ac:dyDescent="0.2">
      <c r="A39" s="118"/>
      <c r="B39" s="119"/>
      <c r="C39" s="499"/>
      <c r="D39" s="179"/>
      <c r="E39" s="722"/>
      <c r="F39" s="722"/>
      <c r="G39" s="762"/>
      <c r="H39" s="125"/>
      <c r="I39" s="751"/>
      <c r="J39" s="751"/>
      <c r="K39" s="751"/>
      <c r="L39" s="754"/>
      <c r="M39" s="762"/>
      <c r="N39" s="756"/>
      <c r="O39" s="756"/>
      <c r="P39" s="756"/>
      <c r="Q39" s="756"/>
      <c r="R39" s="178"/>
      <c r="S39" s="98"/>
      <c r="T39" s="1815"/>
      <c r="U39" s="1815"/>
      <c r="V39" s="1815"/>
      <c r="W39" s="1815"/>
      <c r="X39" s="1815"/>
      <c r="Y39" s="1815"/>
      <c r="Z39" s="1815"/>
      <c r="AA39" s="1815"/>
      <c r="AB39" s="1815"/>
      <c r="AC39" s="1815"/>
      <c r="AD39" s="1815"/>
      <c r="AE39" s="1815"/>
      <c r="AF39" s="1815"/>
      <c r="AG39" s="1815"/>
    </row>
    <row r="40" spans="1:33" s="120" customFormat="1" ht="13.5" customHeight="1" x14ac:dyDescent="0.2">
      <c r="A40" s="118"/>
      <c r="B40" s="119"/>
      <c r="C40" s="2120" t="s">
        <v>138</v>
      </c>
      <c r="D40" s="2121"/>
      <c r="E40" s="722"/>
      <c r="F40" s="722"/>
      <c r="G40" s="762"/>
      <c r="H40" s="125"/>
      <c r="I40" s="751"/>
      <c r="J40" s="751"/>
      <c r="K40" s="751"/>
      <c r="L40" s="754"/>
      <c r="M40" s="762"/>
      <c r="N40" s="756"/>
      <c r="O40" s="756"/>
      <c r="P40" s="756"/>
      <c r="Q40" s="756"/>
      <c r="R40" s="178"/>
      <c r="S40" s="98"/>
      <c r="T40" s="1815"/>
      <c r="U40" s="1815"/>
      <c r="V40" s="1815"/>
      <c r="W40" s="1815"/>
      <c r="X40" s="1815"/>
      <c r="Y40" s="1815"/>
      <c r="Z40" s="1815"/>
      <c r="AA40" s="1815"/>
      <c r="AB40" s="1815"/>
      <c r="AC40" s="1815"/>
      <c r="AD40" s="1815"/>
      <c r="AE40" s="1815"/>
      <c r="AF40" s="1815"/>
      <c r="AG40" s="1815"/>
    </row>
    <row r="41" spans="1:33" s="127" customFormat="1" ht="13.5" customHeight="1" x14ac:dyDescent="0.2">
      <c r="A41" s="128"/>
      <c r="B41" s="129"/>
      <c r="D41" s="776" t="s">
        <v>66</v>
      </c>
      <c r="E41" s="733">
        <v>1395</v>
      </c>
      <c r="F41" s="733">
        <v>18341</v>
      </c>
      <c r="G41" s="733">
        <v>6128</v>
      </c>
      <c r="H41" s="733">
        <v>3396</v>
      </c>
      <c r="I41" s="750">
        <v>8656</v>
      </c>
      <c r="J41" s="750">
        <v>7153</v>
      </c>
      <c r="K41" s="750">
        <v>4431</v>
      </c>
      <c r="L41" s="759">
        <v>3870</v>
      </c>
      <c r="M41" s="763">
        <v>3967</v>
      </c>
      <c r="N41" s="755">
        <v>3186</v>
      </c>
      <c r="O41" s="755">
        <v>3460</v>
      </c>
      <c r="P41" s="755">
        <v>3883</v>
      </c>
      <c r="Q41" s="755">
        <v>20069</v>
      </c>
      <c r="R41" s="181"/>
      <c r="S41" s="121"/>
      <c r="T41" s="1817"/>
      <c r="U41" s="1825"/>
      <c r="V41" s="1825"/>
      <c r="W41" s="1825"/>
      <c r="X41" s="1825"/>
      <c r="Y41" s="1825"/>
      <c r="Z41" s="1825"/>
      <c r="AA41" s="1825"/>
      <c r="AB41" s="1825"/>
      <c r="AC41" s="1825"/>
      <c r="AD41" s="1825"/>
      <c r="AE41" s="1825"/>
      <c r="AF41" s="1825"/>
      <c r="AG41" s="1825"/>
    </row>
    <row r="42" spans="1:33" s="102" customFormat="1" ht="26.25" customHeight="1" x14ac:dyDescent="0.2">
      <c r="A42" s="100"/>
      <c r="B42" s="101"/>
      <c r="C42" s="795"/>
      <c r="D42" s="796" t="s">
        <v>759</v>
      </c>
      <c r="E42" s="800">
        <v>122</v>
      </c>
      <c r="F42" s="800">
        <v>9067</v>
      </c>
      <c r="G42" s="800">
        <v>3329</v>
      </c>
      <c r="H42" s="800">
        <v>2114</v>
      </c>
      <c r="I42" s="799">
        <v>4691</v>
      </c>
      <c r="J42" s="799">
        <v>3208</v>
      </c>
      <c r="K42" s="799">
        <v>2267</v>
      </c>
      <c r="L42" s="801">
        <v>2411</v>
      </c>
      <c r="M42" s="802">
        <v>2098</v>
      </c>
      <c r="N42" s="803">
        <v>2136</v>
      </c>
      <c r="O42" s="803">
        <v>2458</v>
      </c>
      <c r="P42" s="803">
        <v>3229</v>
      </c>
      <c r="Q42" s="803">
        <v>7791</v>
      </c>
      <c r="R42" s="792"/>
      <c r="S42" s="101"/>
      <c r="T42" s="1817"/>
      <c r="U42" s="1822"/>
      <c r="V42" s="1822"/>
      <c r="W42" s="1822"/>
      <c r="X42" s="1822"/>
      <c r="Y42" s="1822"/>
      <c r="Z42" s="1822"/>
      <c r="AA42" s="1822"/>
      <c r="AB42" s="1822"/>
      <c r="AC42" s="1822"/>
      <c r="AD42" s="1822"/>
      <c r="AE42" s="1822"/>
      <c r="AF42" s="1822"/>
      <c r="AG42" s="1822"/>
    </row>
    <row r="43" spans="1:33" s="120" customFormat="1" ht="18.75" customHeight="1" x14ac:dyDescent="0.2">
      <c r="A43" s="118"/>
      <c r="B43" s="119"/>
      <c r="C43" s="499" t="s">
        <v>221</v>
      </c>
      <c r="D43" s="798" t="s">
        <v>760</v>
      </c>
      <c r="E43" s="781">
        <v>1273</v>
      </c>
      <c r="F43" s="781">
        <v>9274</v>
      </c>
      <c r="G43" s="781">
        <v>2799</v>
      </c>
      <c r="H43" s="781">
        <v>1282</v>
      </c>
      <c r="I43" s="780">
        <v>3965</v>
      </c>
      <c r="J43" s="780">
        <v>3945</v>
      </c>
      <c r="K43" s="780">
        <v>2164</v>
      </c>
      <c r="L43" s="782">
        <v>1459</v>
      </c>
      <c r="M43" s="783">
        <v>1869</v>
      </c>
      <c r="N43" s="784">
        <v>1050</v>
      </c>
      <c r="O43" s="784">
        <v>1002</v>
      </c>
      <c r="P43" s="784">
        <v>654</v>
      </c>
      <c r="Q43" s="784">
        <v>12278</v>
      </c>
      <c r="R43" s="178"/>
      <c r="S43" s="98"/>
      <c r="T43" s="1817"/>
      <c r="U43" s="1815"/>
      <c r="V43" s="1815"/>
      <c r="W43" s="1815"/>
      <c r="X43" s="1815"/>
      <c r="Y43" s="1815"/>
      <c r="Z43" s="1815"/>
      <c r="AA43" s="1815"/>
      <c r="AB43" s="1815"/>
      <c r="AC43" s="1815"/>
      <c r="AD43" s="1815"/>
      <c r="AE43" s="1815"/>
      <c r="AF43" s="1815"/>
      <c r="AG43" s="1815"/>
    </row>
    <row r="44" spans="1:33" s="120" customFormat="1" ht="13.5" customHeight="1" x14ac:dyDescent="0.2">
      <c r="A44" s="118"/>
      <c r="B44" s="119"/>
      <c r="C44" s="499"/>
      <c r="D44" s="182"/>
      <c r="E44" s="126"/>
      <c r="F44" s="126"/>
      <c r="G44" s="126"/>
      <c r="H44" s="126"/>
      <c r="I44" s="126"/>
      <c r="J44" s="126"/>
      <c r="K44" s="126"/>
      <c r="L44" s="126"/>
      <c r="M44" s="126"/>
      <c r="N44" s="126"/>
      <c r="O44" s="126"/>
      <c r="P44" s="126"/>
      <c r="Q44" s="126"/>
      <c r="R44" s="178"/>
      <c r="S44" s="98"/>
      <c r="T44" s="1815"/>
      <c r="U44" s="1815"/>
      <c r="V44" s="1815"/>
      <c r="W44" s="1815"/>
      <c r="X44" s="1815"/>
      <c r="Y44" s="1815"/>
      <c r="Z44" s="1815"/>
      <c r="AA44" s="1815"/>
      <c r="AB44" s="1815"/>
      <c r="AC44" s="1815"/>
      <c r="AD44" s="1815"/>
      <c r="AE44" s="1815"/>
      <c r="AF44" s="1815"/>
      <c r="AG44" s="1815"/>
    </row>
    <row r="45" spans="1:33" s="734" customFormat="1" ht="13.5" customHeight="1" x14ac:dyDescent="0.2">
      <c r="A45" s="736"/>
      <c r="B45" s="736"/>
      <c r="C45" s="737"/>
      <c r="D45" s="605"/>
      <c r="E45" s="606"/>
      <c r="F45" s="606"/>
      <c r="G45" s="606"/>
      <c r="H45" s="606"/>
      <c r="I45" s="606"/>
      <c r="J45" s="606"/>
      <c r="K45" s="606"/>
      <c r="L45" s="606"/>
      <c r="M45" s="606"/>
      <c r="N45" s="606"/>
      <c r="O45" s="606"/>
      <c r="P45" s="606"/>
      <c r="Q45" s="606"/>
      <c r="R45" s="178"/>
      <c r="S45" s="98"/>
    </row>
    <row r="46" spans="1:33" s="735" customFormat="1" ht="13.5" customHeight="1" x14ac:dyDescent="0.2">
      <c r="A46" s="607"/>
      <c r="B46" s="607"/>
      <c r="C46" s="739"/>
      <c r="D46" s="607"/>
      <c r="E46" s="740"/>
      <c r="F46" s="740"/>
      <c r="G46" s="740"/>
      <c r="H46" s="740"/>
      <c r="I46" s="740"/>
      <c r="J46" s="740"/>
      <c r="K46" s="740"/>
      <c r="L46" s="740"/>
      <c r="M46" s="740"/>
      <c r="N46" s="740"/>
      <c r="O46" s="740"/>
      <c r="P46" s="740"/>
      <c r="Q46" s="740"/>
      <c r="R46" s="178"/>
      <c r="S46" s="98"/>
    </row>
    <row r="47" spans="1:33" s="503" customFormat="1" ht="13.5" customHeight="1" x14ac:dyDescent="0.2">
      <c r="A47" s="738"/>
      <c r="B47" s="738"/>
      <c r="C47" s="737"/>
      <c r="D47" s="608"/>
      <c r="E47" s="606"/>
      <c r="F47" s="606"/>
      <c r="G47" s="606"/>
      <c r="H47" s="606"/>
      <c r="I47" s="606"/>
      <c r="J47" s="606"/>
      <c r="K47" s="606"/>
      <c r="L47" s="606"/>
      <c r="M47" s="606"/>
      <c r="N47" s="606"/>
      <c r="O47" s="606"/>
      <c r="P47" s="606"/>
      <c r="Q47" s="606"/>
      <c r="R47" s="178"/>
      <c r="S47" s="98"/>
    </row>
    <row r="48" spans="1:33" s="734" customFormat="1" ht="13.5" customHeight="1" x14ac:dyDescent="0.2">
      <c r="A48" s="736"/>
      <c r="B48" s="736"/>
      <c r="C48" s="737"/>
      <c r="D48" s="608"/>
      <c r="E48" s="606"/>
      <c r="F48" s="606"/>
      <c r="G48" s="606"/>
      <c r="H48" s="606"/>
      <c r="I48" s="606"/>
      <c r="J48" s="606"/>
      <c r="K48" s="606"/>
      <c r="L48" s="606"/>
      <c r="M48" s="606"/>
      <c r="N48" s="606"/>
      <c r="O48" s="606"/>
      <c r="P48" s="606"/>
      <c r="Q48" s="606"/>
      <c r="R48" s="178"/>
      <c r="S48" s="98"/>
    </row>
    <row r="49" spans="1:33" s="734" customFormat="1" ht="13.5" customHeight="1" x14ac:dyDescent="0.2">
      <c r="A49" s="736"/>
      <c r="B49" s="736"/>
      <c r="C49" s="737"/>
      <c r="D49" s="605"/>
      <c r="E49" s="606"/>
      <c r="F49" s="606"/>
      <c r="G49" s="606"/>
      <c r="H49" s="606"/>
      <c r="I49" s="606"/>
      <c r="J49" s="606"/>
      <c r="K49" s="606"/>
      <c r="L49" s="606"/>
      <c r="M49" s="606"/>
      <c r="N49" s="606"/>
      <c r="O49" s="606"/>
      <c r="P49" s="606"/>
      <c r="Q49" s="606"/>
      <c r="R49" s="178"/>
      <c r="S49" s="98"/>
    </row>
    <row r="50" spans="1:33" s="734" customFormat="1" ht="13.5" customHeight="1" x14ac:dyDescent="0.2">
      <c r="A50" s="736"/>
      <c r="B50" s="736"/>
      <c r="C50" s="737"/>
      <c r="D50" s="605"/>
      <c r="E50" s="606"/>
      <c r="F50" s="606"/>
      <c r="G50" s="606"/>
      <c r="H50" s="606"/>
      <c r="I50" s="606"/>
      <c r="J50" s="606"/>
      <c r="K50" s="606"/>
      <c r="L50" s="606"/>
      <c r="M50" s="606"/>
      <c r="N50" s="606"/>
      <c r="O50" s="606"/>
      <c r="P50" s="606"/>
      <c r="Q50" s="606"/>
      <c r="R50" s="178"/>
      <c r="S50" s="98"/>
    </row>
    <row r="51" spans="1:33" s="503" customFormat="1" ht="13.5" customHeight="1" x14ac:dyDescent="0.2">
      <c r="A51" s="738"/>
      <c r="B51" s="738"/>
      <c r="C51" s="741"/>
      <c r="D51" s="2119"/>
      <c r="E51" s="2119"/>
      <c r="F51" s="2119"/>
      <c r="G51" s="2119"/>
      <c r="H51" s="742"/>
      <c r="I51" s="742"/>
      <c r="J51" s="742"/>
      <c r="K51" s="742"/>
      <c r="L51" s="742"/>
      <c r="M51" s="742"/>
      <c r="N51" s="742"/>
      <c r="O51" s="742"/>
      <c r="P51" s="742"/>
      <c r="Q51" s="742"/>
      <c r="R51" s="178"/>
      <c r="S51" s="98"/>
    </row>
    <row r="52" spans="1:33" s="503" customFormat="1" ht="13.5" customHeight="1" x14ac:dyDescent="0.2">
      <c r="A52" s="738"/>
      <c r="B52" s="738"/>
      <c r="C52" s="738"/>
      <c r="D52" s="738"/>
      <c r="E52" s="738"/>
      <c r="F52" s="738"/>
      <c r="G52" s="738"/>
      <c r="H52" s="738"/>
      <c r="I52" s="738"/>
      <c r="J52" s="738"/>
      <c r="K52" s="738"/>
      <c r="L52" s="738"/>
      <c r="M52" s="738"/>
      <c r="N52" s="738"/>
      <c r="O52" s="738"/>
      <c r="P52" s="738"/>
      <c r="Q52" s="738"/>
      <c r="R52" s="178"/>
      <c r="S52" s="98"/>
    </row>
    <row r="53" spans="1:33" s="503" customFormat="1" ht="13.5" customHeight="1" x14ac:dyDescent="0.2">
      <c r="A53" s="738"/>
      <c r="B53" s="738"/>
      <c r="C53" s="743"/>
      <c r="D53" s="744"/>
      <c r="E53" s="745"/>
      <c r="F53" s="745"/>
      <c r="G53" s="745"/>
      <c r="H53" s="745"/>
      <c r="I53" s="745"/>
      <c r="J53" s="745"/>
      <c r="K53" s="745"/>
      <c r="L53" s="745"/>
      <c r="M53" s="745"/>
      <c r="N53" s="745"/>
      <c r="O53" s="745"/>
      <c r="P53" s="745"/>
      <c r="Q53" s="745"/>
      <c r="R53" s="178"/>
      <c r="S53" s="98"/>
    </row>
    <row r="54" spans="1:33" s="503" customFormat="1" ht="13.5" customHeight="1" x14ac:dyDescent="0.2">
      <c r="A54" s="738"/>
      <c r="B54" s="738"/>
      <c r="C54" s="2117"/>
      <c r="D54" s="2117"/>
      <c r="E54" s="746"/>
      <c r="F54" s="746"/>
      <c r="G54" s="746"/>
      <c r="H54" s="746"/>
      <c r="I54" s="746"/>
      <c r="J54" s="746"/>
      <c r="K54" s="746"/>
      <c r="L54" s="746"/>
      <c r="M54" s="746"/>
      <c r="N54" s="746"/>
      <c r="O54" s="746"/>
      <c r="P54" s="746"/>
      <c r="Q54" s="746"/>
      <c r="R54" s="178"/>
      <c r="S54" s="98"/>
    </row>
    <row r="55" spans="1:33" s="503" customFormat="1" ht="13.5" customHeight="1" x14ac:dyDescent="0.2">
      <c r="A55" s="738"/>
      <c r="B55" s="738"/>
      <c r="C55" s="2118"/>
      <c r="D55" s="2118"/>
      <c r="E55" s="747"/>
      <c r="F55" s="747"/>
      <c r="G55" s="747"/>
      <c r="H55" s="747"/>
      <c r="I55" s="747"/>
      <c r="J55" s="747"/>
      <c r="K55" s="747"/>
      <c r="L55" s="747"/>
      <c r="M55" s="747"/>
      <c r="N55" s="747"/>
      <c r="O55" s="747"/>
      <c r="P55" s="747"/>
      <c r="Q55" s="747"/>
      <c r="R55" s="178"/>
      <c r="S55" s="98"/>
    </row>
    <row r="56" spans="1:33" s="503" customFormat="1" ht="13.5" customHeight="1" x14ac:dyDescent="0.2">
      <c r="A56" s="738"/>
      <c r="B56" s="738"/>
      <c r="C56" s="739"/>
      <c r="D56" s="748"/>
      <c r="E56" s="747"/>
      <c r="F56" s="747"/>
      <c r="G56" s="747"/>
      <c r="H56" s="747"/>
      <c r="I56" s="747"/>
      <c r="J56" s="747"/>
      <c r="K56" s="747"/>
      <c r="L56" s="747"/>
      <c r="M56" s="747"/>
      <c r="N56" s="747"/>
      <c r="O56" s="747"/>
      <c r="P56" s="747"/>
      <c r="Q56" s="747"/>
      <c r="R56" s="178"/>
      <c r="S56" s="98"/>
    </row>
    <row r="57" spans="1:33" s="503" customFormat="1" ht="13.5" customHeight="1" x14ac:dyDescent="0.2">
      <c r="A57" s="738"/>
      <c r="B57" s="738"/>
      <c r="C57" s="737"/>
      <c r="D57" s="608"/>
      <c r="E57" s="747"/>
      <c r="F57" s="747"/>
      <c r="G57" s="747"/>
      <c r="H57" s="747"/>
      <c r="I57" s="747"/>
      <c r="J57" s="747"/>
      <c r="K57" s="747"/>
      <c r="L57" s="747"/>
      <c r="M57" s="747"/>
      <c r="N57" s="747"/>
      <c r="O57" s="747"/>
      <c r="P57" s="747"/>
      <c r="Q57" s="747"/>
      <c r="R57" s="178"/>
      <c r="S57" s="98"/>
    </row>
    <row r="58" spans="1:33" s="793" customFormat="1" ht="13.5" customHeight="1" x14ac:dyDescent="0.15">
      <c r="A58" s="791"/>
      <c r="B58" s="791"/>
      <c r="C58" s="2122" t="s">
        <v>736</v>
      </c>
      <c r="D58" s="2122"/>
      <c r="E58" s="2122"/>
      <c r="F58" s="2122"/>
      <c r="G58" s="2122"/>
      <c r="H58" s="2122"/>
      <c r="I58" s="2122"/>
      <c r="J58" s="2122"/>
      <c r="K58" s="2122"/>
      <c r="L58" s="2122"/>
      <c r="M58" s="2122"/>
      <c r="N58" s="2122"/>
      <c r="O58" s="2122"/>
      <c r="P58" s="2122"/>
      <c r="Q58" s="2122"/>
      <c r="R58" s="792"/>
      <c r="S58" s="101"/>
    </row>
    <row r="59" spans="1:33" s="102" customFormat="1" ht="9.9499999999999993" customHeight="1" x14ac:dyDescent="0.2">
      <c r="A59" s="791"/>
      <c r="B59" s="791"/>
      <c r="C59" s="2116" t="s">
        <v>737</v>
      </c>
      <c r="D59" s="2116"/>
      <c r="E59" s="2116"/>
      <c r="F59" s="2116"/>
      <c r="G59" s="2116"/>
      <c r="H59" s="2116"/>
      <c r="I59" s="2116"/>
      <c r="J59" s="2116"/>
      <c r="K59" s="2116"/>
      <c r="L59" s="2116"/>
      <c r="M59" s="2116"/>
      <c r="N59" s="2116"/>
      <c r="O59" s="2116"/>
      <c r="P59" s="2116"/>
      <c r="Q59" s="2116"/>
      <c r="R59" s="792"/>
      <c r="S59" s="101"/>
      <c r="T59" s="1822"/>
      <c r="U59" s="1822"/>
      <c r="V59" s="1822"/>
      <c r="W59" s="1822"/>
      <c r="X59" s="1822"/>
      <c r="Y59" s="1822"/>
      <c r="Z59" s="1822"/>
      <c r="AA59" s="1822"/>
      <c r="AB59" s="1822"/>
      <c r="AC59" s="1822"/>
      <c r="AD59" s="1822"/>
      <c r="AE59" s="1822"/>
      <c r="AF59" s="1822"/>
      <c r="AG59" s="1822"/>
    </row>
    <row r="60" spans="1:33" s="102" customFormat="1" ht="9" customHeight="1" x14ac:dyDescent="0.2">
      <c r="A60" s="791"/>
      <c r="B60" s="791"/>
      <c r="C60" s="2125" t="s">
        <v>486</v>
      </c>
      <c r="D60" s="2125"/>
      <c r="E60" s="2125"/>
      <c r="F60" s="2125"/>
      <c r="G60" s="2125"/>
      <c r="H60" s="2125"/>
      <c r="I60" s="2125"/>
      <c r="J60" s="2125"/>
      <c r="K60" s="2125"/>
      <c r="L60" s="2125"/>
      <c r="M60" s="2125"/>
      <c r="N60" s="2125"/>
      <c r="O60" s="2125"/>
      <c r="P60" s="2125"/>
      <c r="Q60" s="2125"/>
      <c r="R60" s="792"/>
      <c r="S60" s="101"/>
      <c r="T60" s="1822"/>
      <c r="U60" s="1822"/>
      <c r="V60" s="1822"/>
      <c r="W60" s="1822"/>
      <c r="X60" s="1822"/>
      <c r="Y60" s="1822"/>
      <c r="Z60" s="1822"/>
      <c r="AA60" s="1822"/>
      <c r="AB60" s="1822"/>
      <c r="AC60" s="1822"/>
      <c r="AD60" s="1822"/>
      <c r="AE60" s="1822"/>
      <c r="AF60" s="1822"/>
      <c r="AG60" s="1822"/>
    </row>
    <row r="61" spans="1:33" s="323" customFormat="1" ht="13.5" customHeight="1" x14ac:dyDescent="0.2">
      <c r="A61" s="738"/>
      <c r="B61" s="738"/>
      <c r="C61" s="384" t="s">
        <v>388</v>
      </c>
      <c r="D61" s="344"/>
      <c r="E61" s="768"/>
      <c r="F61" s="768"/>
      <c r="G61" s="768"/>
      <c r="H61" s="768"/>
      <c r="I61" s="769" t="s">
        <v>129</v>
      </c>
      <c r="J61" s="770"/>
      <c r="K61" s="770"/>
      <c r="L61" s="770"/>
      <c r="M61" s="413"/>
      <c r="N61" s="481"/>
      <c r="O61" s="481"/>
      <c r="P61" s="481"/>
      <c r="Q61" s="481"/>
      <c r="R61" s="178"/>
      <c r="T61" s="345"/>
      <c r="U61" s="345"/>
      <c r="V61" s="345"/>
      <c r="W61" s="345"/>
      <c r="X61" s="345"/>
      <c r="Y61" s="345"/>
      <c r="Z61" s="345"/>
      <c r="AA61" s="345"/>
      <c r="AB61" s="345"/>
      <c r="AC61" s="345"/>
      <c r="AD61" s="345"/>
      <c r="AE61" s="345"/>
      <c r="AF61" s="345"/>
      <c r="AG61" s="345"/>
    </row>
    <row r="62" spans="1:33" ht="13.5" customHeight="1" x14ac:dyDescent="0.2">
      <c r="A62" s="96"/>
      <c r="B62" s="98"/>
      <c r="C62" s="363"/>
      <c r="D62" s="98"/>
      <c r="E62" s="134"/>
      <c r="F62" s="2013">
        <v>44348</v>
      </c>
      <c r="G62" s="2013"/>
      <c r="H62" s="2013"/>
      <c r="I62" s="2013"/>
      <c r="J62" s="2013"/>
      <c r="K62" s="2013"/>
      <c r="L62" s="2013"/>
      <c r="M62" s="2013"/>
      <c r="N62" s="2013"/>
      <c r="O62" s="2013"/>
      <c r="P62" s="2013"/>
      <c r="Q62" s="2013"/>
      <c r="R62" s="313">
        <v>9</v>
      </c>
      <c r="S62" s="98"/>
    </row>
    <row r="63" spans="1:33" ht="15" customHeight="1" x14ac:dyDescent="0.2">
      <c r="B63" s="363"/>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ignoredErrors>
    <ignoredError sqref="I8:O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29</vt:i4>
      </vt:variant>
    </vt:vector>
  </HeadingPairs>
  <TitlesOfParts>
    <vt:vector size="55" baseType="lpstr">
      <vt:lpstr>capa</vt:lpstr>
      <vt:lpstr>introducao</vt:lpstr>
      <vt:lpstr>fontes</vt:lpstr>
      <vt:lpstr>4sinóticos</vt:lpstr>
      <vt:lpstr>5sinóticos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mom8b</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2021-07-02T09:31:21Z</cp:lastPrinted>
  <dcterms:created xsi:type="dcterms:W3CDTF">2004-03-02T09:49:36Z</dcterms:created>
  <dcterms:modified xsi:type="dcterms:W3CDTF">2021-07-02T09:32:05Z</dcterms:modified>
</cp:coreProperties>
</file>